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!!ГОДОВОЙ ОТЧЕТ 2024\Для размещения на Сайте МИАЦ\"/>
    </mc:Choice>
  </mc:AlternateContent>
  <bookViews>
    <workbookView xWindow="0" yWindow="0" windowWidth="11715" windowHeight="7875" activeTab="2"/>
  </bookViews>
  <sheets>
    <sheet name="Шапка" sheetId="1" r:id="rId1"/>
    <sheet name="Общее" sheetId="2" r:id="rId2"/>
    <sheet name="Таблица3100" sheetId="3" r:id="rId3"/>
    <sheet name="Таблица3101" sheetId="5" r:id="rId4"/>
    <sheet name="Таблица3102_1" sheetId="10" r:id="rId5"/>
    <sheet name="Таблица3102" sheetId="6" r:id="rId6"/>
    <sheet name="Таблица3150" sheetId="7" r:id="rId7"/>
    <sheet name="Таблица3200" sheetId="8" r:id="rId8"/>
  </sheets>
  <definedNames>
    <definedName name="_xlnm._FilterDatabase" localSheetId="2" hidden="1">Таблица3100!$A$8:$AE$137</definedName>
  </definedNames>
  <calcPr calcId="162913"/>
</workbook>
</file>

<file path=xl/calcChain.xml><?xml version="1.0" encoding="utf-8"?>
<calcChain xmlns="http://schemas.openxmlformats.org/spreadsheetml/2006/main">
  <c r="AA136" i="3" l="1"/>
  <c r="AA137" i="3"/>
  <c r="AA135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93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40" i="3"/>
  <c r="AA34" i="3"/>
  <c r="AA35" i="3"/>
  <c r="AA36" i="3"/>
  <c r="AA37" i="3"/>
  <c r="AA38" i="3"/>
  <c r="AA33" i="3"/>
  <c r="AA31" i="3"/>
  <c r="AA29" i="3"/>
  <c r="AA24" i="3"/>
  <c r="AA25" i="3"/>
  <c r="AA26" i="3"/>
  <c r="AA27" i="3"/>
  <c r="AA23" i="3"/>
  <c r="AA11" i="3"/>
  <c r="AA12" i="3"/>
  <c r="AA13" i="3"/>
  <c r="AA14" i="3"/>
  <c r="AA15" i="3"/>
  <c r="AA16" i="3"/>
  <c r="AA17" i="3"/>
  <c r="AA18" i="3"/>
  <c r="AA19" i="3"/>
  <c r="AA20" i="3"/>
  <c r="AA21" i="3"/>
  <c r="AA10" i="3"/>
  <c r="E10" i="3" l="1"/>
  <c r="E132" i="3" s="1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I132" i="3" s="1"/>
  <c r="D138" i="3"/>
  <c r="Z137" i="3"/>
  <c r="W137" i="3"/>
  <c r="V137" i="3"/>
  <c r="U137" i="3"/>
  <c r="T137" i="3"/>
  <c r="AE137" i="3" s="1"/>
  <c r="S137" i="3"/>
  <c r="R137" i="3"/>
  <c r="Q137" i="3"/>
  <c r="Y137" i="3" s="1"/>
  <c r="P137" i="3"/>
  <c r="O137" i="3"/>
  <c r="N137" i="3"/>
  <c r="M137" i="3"/>
  <c r="AC137" i="3" s="1"/>
  <c r="L137" i="3"/>
  <c r="K137" i="3"/>
  <c r="J137" i="3"/>
  <c r="I137" i="3"/>
  <c r="AB137" i="3" s="1"/>
  <c r="H137" i="3"/>
  <c r="X137" i="3" s="1"/>
  <c r="G137" i="3"/>
  <c r="F137" i="3"/>
  <c r="E137" i="3"/>
  <c r="D137" i="3"/>
  <c r="AD136" i="3"/>
  <c r="W136" i="3"/>
  <c r="V136" i="3"/>
  <c r="U136" i="3"/>
  <c r="AE136" i="3" s="1"/>
  <c r="T136" i="3"/>
  <c r="S136" i="3"/>
  <c r="R136" i="3"/>
  <c r="Q136" i="3"/>
  <c r="Y136" i="3" s="1"/>
  <c r="P136" i="3"/>
  <c r="O136" i="3"/>
  <c r="Z136" i="3" s="1"/>
  <c r="N136" i="3"/>
  <c r="M136" i="3"/>
  <c r="AC136" i="3" s="1"/>
  <c r="L136" i="3"/>
  <c r="K136" i="3"/>
  <c r="J136" i="3"/>
  <c r="I136" i="3"/>
  <c r="AB136" i="3" s="1"/>
  <c r="H136" i="3"/>
  <c r="X136" i="3" s="1"/>
  <c r="G136" i="3"/>
  <c r="F136" i="3"/>
  <c r="E136" i="3"/>
  <c r="D136" i="3"/>
  <c r="Z135" i="3"/>
  <c r="W135" i="3"/>
  <c r="V135" i="3"/>
  <c r="U135" i="3"/>
  <c r="T135" i="3"/>
  <c r="AE135" i="3" s="1"/>
  <c r="S135" i="3"/>
  <c r="R135" i="3"/>
  <c r="Q135" i="3"/>
  <c r="Y135" i="3" s="1"/>
  <c r="P135" i="3"/>
  <c r="O135" i="3"/>
  <c r="N135" i="3"/>
  <c r="M135" i="3"/>
  <c r="AC135" i="3" s="1"/>
  <c r="L135" i="3"/>
  <c r="K135" i="3"/>
  <c r="J135" i="3"/>
  <c r="I135" i="3"/>
  <c r="AB135" i="3" s="1"/>
  <c r="H135" i="3"/>
  <c r="X135" i="3" s="1"/>
  <c r="G135" i="3"/>
  <c r="F135" i="3"/>
  <c r="E135" i="3"/>
  <c r="D135" i="3"/>
  <c r="AE133" i="3"/>
  <c r="AD133" i="3"/>
  <c r="AC133" i="3"/>
  <c r="AB133" i="3"/>
  <c r="Z133" i="3"/>
  <c r="Y133" i="3"/>
  <c r="X133" i="3"/>
  <c r="H132" i="3"/>
  <c r="X132" i="3" s="1"/>
  <c r="G132" i="3"/>
  <c r="F132" i="3"/>
  <c r="D132" i="3"/>
  <c r="AB131" i="3"/>
  <c r="X131" i="3"/>
  <c r="W131" i="3"/>
  <c r="U131" i="3"/>
  <c r="T131" i="3"/>
  <c r="AE131" i="3" s="1"/>
  <c r="R131" i="3"/>
  <c r="Q131" i="3"/>
  <c r="AD131" i="3" s="1"/>
  <c r="P131" i="3"/>
  <c r="N131" i="3"/>
  <c r="M131" i="3"/>
  <c r="Y131" i="3" s="1"/>
  <c r="K131" i="3"/>
  <c r="J131" i="3"/>
  <c r="I131" i="3"/>
  <c r="H131" i="3"/>
  <c r="G131" i="3"/>
  <c r="F131" i="3"/>
  <c r="E131" i="3"/>
  <c r="D131" i="3"/>
  <c r="AE130" i="3"/>
  <c r="AD130" i="3"/>
  <c r="AC130" i="3"/>
  <c r="AB130" i="3"/>
  <c r="Z130" i="3"/>
  <c r="Y130" i="3"/>
  <c r="X130" i="3"/>
  <c r="AE129" i="3"/>
  <c r="AD129" i="3"/>
  <c r="AC129" i="3"/>
  <c r="AB129" i="3"/>
  <c r="Z129" i="3"/>
  <c r="Y129" i="3"/>
  <c r="X129" i="3"/>
  <c r="AE128" i="3"/>
  <c r="AD128" i="3"/>
  <c r="AC128" i="3"/>
  <c r="AB128" i="3"/>
  <c r="Z128" i="3"/>
  <c r="Y128" i="3"/>
  <c r="X128" i="3"/>
  <c r="X92" i="3"/>
  <c r="U92" i="3"/>
  <c r="R92" i="3"/>
  <c r="N92" i="3"/>
  <c r="K92" i="3"/>
  <c r="X91" i="3"/>
  <c r="X90" i="3"/>
  <c r="U90" i="3"/>
  <c r="R90" i="3"/>
  <c r="N90" i="3"/>
  <c r="K90" i="3"/>
  <c r="X89" i="3"/>
  <c r="X88" i="3"/>
  <c r="U88" i="3"/>
  <c r="R88" i="3"/>
  <c r="R87" i="3" s="1"/>
  <c r="N88" i="3"/>
  <c r="N87" i="3" s="1"/>
  <c r="K88" i="3"/>
  <c r="W87" i="3"/>
  <c r="V87" i="3"/>
  <c r="T87" i="3"/>
  <c r="S87" i="3"/>
  <c r="Q87" i="3"/>
  <c r="P87" i="3"/>
  <c r="O87" i="3"/>
  <c r="M87" i="3"/>
  <c r="L87" i="3"/>
  <c r="K87" i="3"/>
  <c r="J87" i="3"/>
  <c r="I87" i="3"/>
  <c r="H87" i="3"/>
  <c r="X87" i="3" s="1"/>
  <c r="G87" i="3"/>
  <c r="F87" i="3"/>
  <c r="E87" i="3"/>
  <c r="D87" i="3"/>
  <c r="E82" i="3"/>
  <c r="AB29" i="3"/>
  <c r="AE27" i="3"/>
  <c r="AD27" i="3"/>
  <c r="AC27" i="3"/>
  <c r="AB27" i="3"/>
  <c r="Y29" i="3"/>
  <c r="X29" i="3"/>
  <c r="U29" i="3"/>
  <c r="AE29" i="3" s="1"/>
  <c r="R29" i="3"/>
  <c r="AD29" i="3" s="1"/>
  <c r="N29" i="3"/>
  <c r="AC29" i="3" s="1"/>
  <c r="Z27" i="3"/>
  <c r="Y27" i="3"/>
  <c r="X27" i="3"/>
  <c r="K29" i="3"/>
  <c r="D128" i="3" l="1"/>
  <c r="E128" i="3" s="1"/>
  <c r="AD135" i="3"/>
  <c r="AD137" i="3"/>
  <c r="AC131" i="3"/>
  <c r="U87" i="3"/>
  <c r="M22" i="3"/>
  <c r="I22" i="3"/>
  <c r="U127" i="3"/>
  <c r="U126" i="3"/>
  <c r="U124" i="3"/>
  <c r="U122" i="3"/>
  <c r="U120" i="3"/>
  <c r="U117" i="3"/>
  <c r="AE117" i="3" s="1"/>
  <c r="U115" i="3"/>
  <c r="U113" i="3"/>
  <c r="U111" i="3"/>
  <c r="U108" i="3"/>
  <c r="U107" i="3"/>
  <c r="U105" i="3"/>
  <c r="U103" i="3"/>
  <c r="U101" i="3"/>
  <c r="U94" i="3"/>
  <c r="U86" i="3"/>
  <c r="U85" i="3"/>
  <c r="U84" i="3"/>
  <c r="U83" i="3"/>
  <c r="U75" i="3"/>
  <c r="U72" i="3"/>
  <c r="U66" i="3"/>
  <c r="U65" i="3"/>
  <c r="U64" i="3"/>
  <c r="U63" i="3"/>
  <c r="U61" i="3"/>
  <c r="U59" i="3"/>
  <c r="U57" i="3"/>
  <c r="U56" i="3"/>
  <c r="U53" i="3"/>
  <c r="U43" i="3"/>
  <c r="U41" i="3"/>
  <c r="U40" i="3"/>
  <c r="U34" i="3"/>
  <c r="U26" i="3"/>
  <c r="U24" i="3"/>
  <c r="U21" i="3"/>
  <c r="U19" i="3"/>
  <c r="U17" i="3"/>
  <c r="U12" i="3"/>
  <c r="R127" i="3"/>
  <c r="R126" i="3"/>
  <c r="R124" i="3"/>
  <c r="R122" i="3"/>
  <c r="R120" i="3"/>
  <c r="R117" i="3"/>
  <c r="AD117" i="3" s="1"/>
  <c r="R115" i="3"/>
  <c r="R113" i="3"/>
  <c r="R111" i="3"/>
  <c r="R108" i="3"/>
  <c r="R107" i="3"/>
  <c r="R105" i="3"/>
  <c r="R103" i="3"/>
  <c r="R101" i="3"/>
  <c r="R94" i="3"/>
  <c r="AD92" i="3"/>
  <c r="R86" i="3"/>
  <c r="R85" i="3"/>
  <c r="R84" i="3"/>
  <c r="R83" i="3"/>
  <c r="R75" i="3"/>
  <c r="R72" i="3"/>
  <c r="R66" i="3"/>
  <c r="R65" i="3"/>
  <c r="R64" i="3"/>
  <c r="R63" i="3"/>
  <c r="R61" i="3"/>
  <c r="R59" i="3"/>
  <c r="R57" i="3"/>
  <c r="R56" i="3"/>
  <c r="R53" i="3"/>
  <c r="R43" i="3"/>
  <c r="R41" i="3"/>
  <c r="R40" i="3"/>
  <c r="R34" i="3"/>
  <c r="R26" i="3"/>
  <c r="R24" i="3"/>
  <c r="R21" i="3"/>
  <c r="R19" i="3"/>
  <c r="R17" i="3"/>
  <c r="R12" i="3"/>
  <c r="K127" i="3"/>
  <c r="N127" i="3"/>
  <c r="N126" i="3"/>
  <c r="N124" i="3"/>
  <c r="N122" i="3"/>
  <c r="N120" i="3"/>
  <c r="N117" i="3"/>
  <c r="AC117" i="3" s="1"/>
  <c r="N115" i="3"/>
  <c r="N113" i="3"/>
  <c r="N111" i="3"/>
  <c r="N108" i="3"/>
  <c r="N107" i="3"/>
  <c r="N105" i="3"/>
  <c r="N103" i="3"/>
  <c r="N101" i="3"/>
  <c r="N94" i="3"/>
  <c r="AC92" i="3"/>
  <c r="N86" i="3"/>
  <c r="N85" i="3"/>
  <c r="N84" i="3"/>
  <c r="N83" i="3"/>
  <c r="N75" i="3"/>
  <c r="N72" i="3"/>
  <c r="N66" i="3"/>
  <c r="N65" i="3"/>
  <c r="N64" i="3"/>
  <c r="N63" i="3"/>
  <c r="N61" i="3"/>
  <c r="N59" i="3"/>
  <c r="N57" i="3"/>
  <c r="N56" i="3"/>
  <c r="N53" i="3"/>
  <c r="N43" i="3"/>
  <c r="N41" i="3"/>
  <c r="N40" i="3"/>
  <c r="N34" i="3"/>
  <c r="N26" i="3"/>
  <c r="N24" i="3"/>
  <c r="N21" i="3"/>
  <c r="N19" i="3"/>
  <c r="N17" i="3"/>
  <c r="N12" i="3"/>
  <c r="K126" i="3"/>
  <c r="K124" i="3"/>
  <c r="K122" i="3"/>
  <c r="K120" i="3"/>
  <c r="K117" i="3"/>
  <c r="AB117" i="3" s="1"/>
  <c r="K115" i="3"/>
  <c r="K113" i="3"/>
  <c r="K111" i="3"/>
  <c r="K108" i="3"/>
  <c r="K107" i="3"/>
  <c r="K105" i="3"/>
  <c r="K103" i="3"/>
  <c r="K101" i="3"/>
  <c r="K94" i="3"/>
  <c r="AB92" i="3"/>
  <c r="K86" i="3"/>
  <c r="K85" i="3"/>
  <c r="K84" i="3"/>
  <c r="K83" i="3"/>
  <c r="K75" i="3"/>
  <c r="K72" i="3"/>
  <c r="K66" i="3"/>
  <c r="K65" i="3"/>
  <c r="K64" i="3"/>
  <c r="K63" i="3"/>
  <c r="K61" i="3"/>
  <c r="K59" i="3"/>
  <c r="K57" i="3"/>
  <c r="K56" i="3"/>
  <c r="K53" i="3"/>
  <c r="K43" i="3"/>
  <c r="K41" i="3"/>
  <c r="K17" i="3"/>
  <c r="K40" i="3"/>
  <c r="K34" i="3"/>
  <c r="K26" i="3"/>
  <c r="K24" i="3"/>
  <c r="K21" i="3"/>
  <c r="K19" i="3"/>
  <c r="K12" i="3"/>
  <c r="Y117" i="3"/>
  <c r="X117" i="3"/>
  <c r="AE92" i="3"/>
  <c r="AE52" i="3"/>
  <c r="AD52" i="3"/>
  <c r="AC52" i="3"/>
  <c r="AB52" i="3"/>
  <c r="Z52" i="3"/>
  <c r="Y52" i="3"/>
  <c r="X52" i="3"/>
  <c r="X86" i="3" l="1"/>
  <c r="Y86" i="3"/>
  <c r="AB86" i="3"/>
  <c r="AC86" i="3"/>
  <c r="AD86" i="3"/>
  <c r="AE86" i="3"/>
  <c r="X36" i="3"/>
  <c r="Y36" i="3"/>
  <c r="Z36" i="3"/>
  <c r="AB36" i="3"/>
  <c r="AC36" i="3"/>
  <c r="AD36" i="3"/>
  <c r="AE36" i="3"/>
  <c r="W82" i="3"/>
  <c r="U82" i="3"/>
  <c r="T82" i="3"/>
  <c r="R82" i="3"/>
  <c r="Q82" i="3"/>
  <c r="P82" i="3"/>
  <c r="N82" i="3"/>
  <c r="M82" i="3"/>
  <c r="J82" i="3"/>
  <c r="K82" i="3"/>
  <c r="F82" i="3"/>
  <c r="G82" i="3"/>
  <c r="H82" i="3"/>
  <c r="X82" i="3" s="1"/>
  <c r="I82" i="3"/>
  <c r="D82" i="3"/>
  <c r="AE127" i="3" l="1"/>
  <c r="AD127" i="3"/>
  <c r="AC127" i="3"/>
  <c r="AB127" i="3"/>
  <c r="Y127" i="3"/>
  <c r="AE126" i="3"/>
  <c r="AD126" i="3"/>
  <c r="AC126" i="3"/>
  <c r="AB126" i="3"/>
  <c r="Y126" i="3"/>
  <c r="X126" i="3"/>
  <c r="AE125" i="3"/>
  <c r="AD125" i="3"/>
  <c r="AC125" i="3"/>
  <c r="AB125" i="3"/>
  <c r="Z125" i="3"/>
  <c r="Y125" i="3"/>
  <c r="X125" i="3"/>
  <c r="AE124" i="3"/>
  <c r="AD124" i="3"/>
  <c r="AC124" i="3"/>
  <c r="AB124" i="3"/>
  <c r="Y124" i="3"/>
  <c r="X124" i="3"/>
  <c r="AE123" i="3"/>
  <c r="AD123" i="3"/>
  <c r="AC123" i="3"/>
  <c r="AB123" i="3"/>
  <c r="Z123" i="3"/>
  <c r="Y123" i="3"/>
  <c r="X123" i="3"/>
  <c r="AE122" i="3"/>
  <c r="AD122" i="3"/>
  <c r="AC122" i="3"/>
  <c r="AB122" i="3"/>
  <c r="Y122" i="3"/>
  <c r="X122" i="3"/>
  <c r="AE121" i="3"/>
  <c r="AD121" i="3"/>
  <c r="AC121" i="3"/>
  <c r="AB121" i="3"/>
  <c r="Z121" i="3"/>
  <c r="Y121" i="3"/>
  <c r="X121" i="3"/>
  <c r="AE120" i="3"/>
  <c r="AD120" i="3"/>
  <c r="AC120" i="3"/>
  <c r="AB120" i="3"/>
  <c r="Y120" i="3"/>
  <c r="X120" i="3"/>
  <c r="AE119" i="3"/>
  <c r="AD119" i="3"/>
  <c r="AC119" i="3"/>
  <c r="AB119" i="3"/>
  <c r="Z119" i="3"/>
  <c r="Y119" i="3"/>
  <c r="X119" i="3"/>
  <c r="AE118" i="3"/>
  <c r="AD118" i="3"/>
  <c r="AC118" i="3"/>
  <c r="AB118" i="3"/>
  <c r="Z118" i="3"/>
  <c r="Y118" i="3"/>
  <c r="X118" i="3"/>
  <c r="AE116" i="3"/>
  <c r="AD116" i="3"/>
  <c r="AC116" i="3"/>
  <c r="AB116" i="3"/>
  <c r="Z116" i="3"/>
  <c r="Y116" i="3"/>
  <c r="X116" i="3"/>
  <c r="AE115" i="3"/>
  <c r="AD115" i="3"/>
  <c r="AC115" i="3"/>
  <c r="AB115" i="3"/>
  <c r="Y115" i="3"/>
  <c r="X115" i="3"/>
  <c r="AE114" i="3"/>
  <c r="AD114" i="3"/>
  <c r="AC114" i="3"/>
  <c r="AB114" i="3"/>
  <c r="Z114" i="3"/>
  <c r="Y114" i="3"/>
  <c r="X114" i="3"/>
  <c r="AE113" i="3"/>
  <c r="AD113" i="3"/>
  <c r="AC113" i="3"/>
  <c r="AB113" i="3"/>
  <c r="Y113" i="3"/>
  <c r="X113" i="3"/>
  <c r="AE112" i="3"/>
  <c r="AD112" i="3"/>
  <c r="AC112" i="3"/>
  <c r="AB112" i="3"/>
  <c r="Z112" i="3"/>
  <c r="Y112" i="3"/>
  <c r="X112" i="3"/>
  <c r="AE111" i="3"/>
  <c r="AD111" i="3"/>
  <c r="AC111" i="3"/>
  <c r="AB111" i="3"/>
  <c r="Y111" i="3"/>
  <c r="X111" i="3"/>
  <c r="AE110" i="3"/>
  <c r="AD110" i="3"/>
  <c r="AC110" i="3"/>
  <c r="AB110" i="3"/>
  <c r="Z110" i="3"/>
  <c r="Y110" i="3"/>
  <c r="X110" i="3"/>
  <c r="AE109" i="3"/>
  <c r="AD109" i="3"/>
  <c r="AC109" i="3"/>
  <c r="AB109" i="3"/>
  <c r="Z109" i="3"/>
  <c r="Y109" i="3"/>
  <c r="X109" i="3"/>
  <c r="AE108" i="3"/>
  <c r="AD108" i="3"/>
  <c r="AC108" i="3"/>
  <c r="AB108" i="3"/>
  <c r="Y108" i="3"/>
  <c r="X108" i="3"/>
  <c r="AE107" i="3"/>
  <c r="AD107" i="3"/>
  <c r="AC107" i="3"/>
  <c r="AB107" i="3"/>
  <c r="Y107" i="3"/>
  <c r="X107" i="3"/>
  <c r="AE106" i="3"/>
  <c r="AD106" i="3"/>
  <c r="AC106" i="3"/>
  <c r="AB106" i="3"/>
  <c r="Z106" i="3"/>
  <c r="Y106" i="3"/>
  <c r="X106" i="3"/>
  <c r="AE105" i="3"/>
  <c r="AD105" i="3"/>
  <c r="AC105" i="3"/>
  <c r="AB105" i="3"/>
  <c r="Y105" i="3"/>
  <c r="X105" i="3"/>
  <c r="AE104" i="3"/>
  <c r="AD104" i="3"/>
  <c r="AC104" i="3"/>
  <c r="AB104" i="3"/>
  <c r="Z104" i="3"/>
  <c r="Y104" i="3"/>
  <c r="X104" i="3"/>
  <c r="AE103" i="3"/>
  <c r="AD103" i="3"/>
  <c r="AC103" i="3"/>
  <c r="AB103" i="3"/>
  <c r="Y103" i="3"/>
  <c r="X103" i="3"/>
  <c r="AE102" i="3"/>
  <c r="AD102" i="3"/>
  <c r="AC102" i="3"/>
  <c r="AB102" i="3"/>
  <c r="Z102" i="3"/>
  <c r="Y102" i="3"/>
  <c r="X102" i="3"/>
  <c r="AE101" i="3"/>
  <c r="AD101" i="3"/>
  <c r="AC101" i="3"/>
  <c r="AB101" i="3"/>
  <c r="Y101" i="3"/>
  <c r="X101" i="3"/>
  <c r="AE100" i="3"/>
  <c r="AD100" i="3"/>
  <c r="AC100" i="3"/>
  <c r="AB100" i="3"/>
  <c r="Z100" i="3"/>
  <c r="Y100" i="3"/>
  <c r="X100" i="3"/>
  <c r="AE99" i="3"/>
  <c r="AD99" i="3"/>
  <c r="AC99" i="3"/>
  <c r="AB99" i="3"/>
  <c r="Z99" i="3"/>
  <c r="Y99" i="3"/>
  <c r="X99" i="3"/>
  <c r="AE98" i="3"/>
  <c r="AD98" i="3"/>
  <c r="AC98" i="3"/>
  <c r="AB98" i="3"/>
  <c r="Z98" i="3"/>
  <c r="Y98" i="3"/>
  <c r="X98" i="3"/>
  <c r="AE97" i="3"/>
  <c r="AD97" i="3"/>
  <c r="AC97" i="3"/>
  <c r="AB97" i="3"/>
  <c r="Z97" i="3"/>
  <c r="Y97" i="3"/>
  <c r="X97" i="3"/>
  <c r="AE96" i="3"/>
  <c r="AD96" i="3"/>
  <c r="AC96" i="3"/>
  <c r="AB96" i="3"/>
  <c r="Z96" i="3"/>
  <c r="Y96" i="3"/>
  <c r="X96" i="3"/>
  <c r="AE95" i="3"/>
  <c r="AD95" i="3"/>
  <c r="AC95" i="3"/>
  <c r="AB95" i="3"/>
  <c r="Z95" i="3"/>
  <c r="Y95" i="3"/>
  <c r="X95" i="3"/>
  <c r="AE94" i="3"/>
  <c r="AD94" i="3"/>
  <c r="AC94" i="3"/>
  <c r="AB94" i="3"/>
  <c r="Y94" i="3"/>
  <c r="X94" i="3"/>
  <c r="AE93" i="3"/>
  <c r="AD93" i="3"/>
  <c r="AC93" i="3"/>
  <c r="AB93" i="3"/>
  <c r="Z93" i="3"/>
  <c r="Y93" i="3"/>
  <c r="X93" i="3"/>
  <c r="AE91" i="3"/>
  <c r="AD91" i="3"/>
  <c r="AC91" i="3"/>
  <c r="AB91" i="3"/>
  <c r="AE90" i="3"/>
  <c r="AD90" i="3"/>
  <c r="AC90" i="3"/>
  <c r="AB90" i="3"/>
  <c r="AE89" i="3"/>
  <c r="AD89" i="3"/>
  <c r="AC89" i="3"/>
  <c r="AB89" i="3"/>
  <c r="AE88" i="3"/>
  <c r="AD88" i="3"/>
  <c r="AC88" i="3"/>
  <c r="AB88" i="3"/>
  <c r="AE85" i="3"/>
  <c r="AD85" i="3"/>
  <c r="AC85" i="3"/>
  <c r="AB85" i="3"/>
  <c r="Y85" i="3"/>
  <c r="X85" i="3"/>
  <c r="AE84" i="3"/>
  <c r="AD84" i="3"/>
  <c r="AC84" i="3"/>
  <c r="AB84" i="3"/>
  <c r="Y84" i="3"/>
  <c r="X84" i="3"/>
  <c r="AE83" i="3"/>
  <c r="AD83" i="3"/>
  <c r="AC83" i="3"/>
  <c r="AB83" i="3"/>
  <c r="Y83" i="3"/>
  <c r="X83" i="3"/>
  <c r="AE82" i="3"/>
  <c r="AD82" i="3"/>
  <c r="AB82" i="3"/>
  <c r="AE81" i="3"/>
  <c r="AD81" i="3"/>
  <c r="AC81" i="3"/>
  <c r="AB81" i="3"/>
  <c r="Z81" i="3"/>
  <c r="Y81" i="3"/>
  <c r="X81" i="3"/>
  <c r="AE80" i="3"/>
  <c r="AD80" i="3"/>
  <c r="AC80" i="3"/>
  <c r="AB80" i="3"/>
  <c r="Z80" i="3"/>
  <c r="Y80" i="3"/>
  <c r="X80" i="3"/>
  <c r="AE79" i="3"/>
  <c r="AD79" i="3"/>
  <c r="AC79" i="3"/>
  <c r="AB79" i="3"/>
  <c r="Z79" i="3"/>
  <c r="Y79" i="3"/>
  <c r="X79" i="3"/>
  <c r="AE78" i="3"/>
  <c r="AD78" i="3"/>
  <c r="AC78" i="3"/>
  <c r="AB78" i="3"/>
  <c r="Z78" i="3"/>
  <c r="Y78" i="3"/>
  <c r="X78" i="3"/>
  <c r="AE77" i="3"/>
  <c r="AD77" i="3"/>
  <c r="AC77" i="3"/>
  <c r="AB77" i="3"/>
  <c r="Z77" i="3"/>
  <c r="Y77" i="3"/>
  <c r="X77" i="3"/>
  <c r="AE76" i="3"/>
  <c r="AD76" i="3"/>
  <c r="AC76" i="3"/>
  <c r="AB76" i="3"/>
  <c r="Z76" i="3"/>
  <c r="Y76" i="3"/>
  <c r="X76" i="3"/>
  <c r="AE75" i="3"/>
  <c r="AD75" i="3"/>
  <c r="AC75" i="3"/>
  <c r="AB75" i="3"/>
  <c r="Y75" i="3"/>
  <c r="X75" i="3"/>
  <c r="AE74" i="3"/>
  <c r="AD74" i="3"/>
  <c r="AC74" i="3"/>
  <c r="AB74" i="3"/>
  <c r="Z74" i="3"/>
  <c r="Y74" i="3"/>
  <c r="X74" i="3"/>
  <c r="AE73" i="3"/>
  <c r="AD73" i="3"/>
  <c r="AC73" i="3"/>
  <c r="AB73" i="3"/>
  <c r="Z73" i="3"/>
  <c r="Y73" i="3"/>
  <c r="X73" i="3"/>
  <c r="AE72" i="3"/>
  <c r="AD72" i="3"/>
  <c r="AC72" i="3"/>
  <c r="AB72" i="3"/>
  <c r="Y72" i="3"/>
  <c r="X72" i="3"/>
  <c r="AE71" i="3"/>
  <c r="AD71" i="3"/>
  <c r="AC71" i="3"/>
  <c r="AB71" i="3"/>
  <c r="Z71" i="3"/>
  <c r="Y71" i="3"/>
  <c r="X71" i="3"/>
  <c r="AE70" i="3"/>
  <c r="AD70" i="3"/>
  <c r="AC70" i="3"/>
  <c r="AB70" i="3"/>
  <c r="Z70" i="3"/>
  <c r="Y70" i="3"/>
  <c r="X70" i="3"/>
  <c r="AE69" i="3"/>
  <c r="AD69" i="3"/>
  <c r="AC69" i="3"/>
  <c r="AB69" i="3"/>
  <c r="Z69" i="3"/>
  <c r="Y69" i="3"/>
  <c r="X69" i="3"/>
  <c r="AE68" i="3"/>
  <c r="AD68" i="3"/>
  <c r="AC68" i="3"/>
  <c r="AB68" i="3"/>
  <c r="Z68" i="3"/>
  <c r="Y68" i="3"/>
  <c r="X68" i="3"/>
  <c r="AE67" i="3"/>
  <c r="AD67" i="3"/>
  <c r="AC67" i="3"/>
  <c r="AB67" i="3"/>
  <c r="Z67" i="3"/>
  <c r="Y67" i="3"/>
  <c r="X67" i="3"/>
  <c r="AE66" i="3"/>
  <c r="AD66" i="3"/>
  <c r="AC66" i="3"/>
  <c r="AB66" i="3"/>
  <c r="Y66" i="3"/>
  <c r="X66" i="3"/>
  <c r="AE65" i="3"/>
  <c r="AD65" i="3"/>
  <c r="AC65" i="3"/>
  <c r="AB65" i="3"/>
  <c r="Y65" i="3"/>
  <c r="X65" i="3"/>
  <c r="AE64" i="3"/>
  <c r="AD64" i="3"/>
  <c r="AC64" i="3"/>
  <c r="AB64" i="3"/>
  <c r="Y64" i="3"/>
  <c r="X64" i="3"/>
  <c r="AE63" i="3"/>
  <c r="AD63" i="3"/>
  <c r="AC63" i="3"/>
  <c r="AB63" i="3"/>
  <c r="Y63" i="3"/>
  <c r="X63" i="3"/>
  <c r="AE62" i="3"/>
  <c r="AD62" i="3"/>
  <c r="AC62" i="3"/>
  <c r="AB62" i="3"/>
  <c r="Z62" i="3"/>
  <c r="Y62" i="3"/>
  <c r="X62" i="3"/>
  <c r="AE61" i="3"/>
  <c r="AD61" i="3"/>
  <c r="AC61" i="3"/>
  <c r="AB61" i="3"/>
  <c r="Y61" i="3"/>
  <c r="X61" i="3"/>
  <c r="AE60" i="3"/>
  <c r="AD60" i="3"/>
  <c r="AC60" i="3"/>
  <c r="AB60" i="3"/>
  <c r="Z60" i="3"/>
  <c r="Y60" i="3"/>
  <c r="X60" i="3"/>
  <c r="AE59" i="3"/>
  <c r="AD59" i="3"/>
  <c r="AC59" i="3"/>
  <c r="AB59" i="3"/>
  <c r="Y59" i="3"/>
  <c r="X59" i="3"/>
  <c r="AE58" i="3"/>
  <c r="AD58" i="3"/>
  <c r="AC58" i="3"/>
  <c r="AB58" i="3"/>
  <c r="Z58" i="3"/>
  <c r="Y58" i="3"/>
  <c r="X58" i="3"/>
  <c r="AE57" i="3"/>
  <c r="AD57" i="3"/>
  <c r="AC57" i="3"/>
  <c r="AB57" i="3"/>
  <c r="Y57" i="3"/>
  <c r="X57" i="3"/>
  <c r="AE56" i="3"/>
  <c r="AD56" i="3"/>
  <c r="AC56" i="3"/>
  <c r="AB56" i="3"/>
  <c r="Y56" i="3"/>
  <c r="X56" i="3"/>
  <c r="AE55" i="3"/>
  <c r="AD55" i="3"/>
  <c r="AC55" i="3"/>
  <c r="AB55" i="3"/>
  <c r="Z55" i="3"/>
  <c r="Y55" i="3"/>
  <c r="X55" i="3"/>
  <c r="AE54" i="3"/>
  <c r="AD54" i="3"/>
  <c r="AC54" i="3"/>
  <c r="AB54" i="3"/>
  <c r="Z54" i="3"/>
  <c r="Y54" i="3"/>
  <c r="X54" i="3"/>
  <c r="AE53" i="3"/>
  <c r="AD53" i="3"/>
  <c r="AC53" i="3"/>
  <c r="AB53" i="3"/>
  <c r="Y53" i="3"/>
  <c r="X53" i="3"/>
  <c r="AE51" i="3"/>
  <c r="AD51" i="3"/>
  <c r="AC51" i="3"/>
  <c r="AB51" i="3"/>
  <c r="Z51" i="3"/>
  <c r="Y51" i="3"/>
  <c r="X51" i="3"/>
  <c r="AE50" i="3"/>
  <c r="AD50" i="3"/>
  <c r="AC50" i="3"/>
  <c r="AB50" i="3"/>
  <c r="Z50" i="3"/>
  <c r="Y50" i="3"/>
  <c r="X50" i="3"/>
  <c r="AE49" i="3"/>
  <c r="AD49" i="3"/>
  <c r="AC49" i="3"/>
  <c r="AB49" i="3"/>
  <c r="Z49" i="3"/>
  <c r="Y49" i="3"/>
  <c r="X49" i="3"/>
  <c r="AE48" i="3"/>
  <c r="AD48" i="3"/>
  <c r="AC48" i="3"/>
  <c r="AB48" i="3"/>
  <c r="Z48" i="3"/>
  <c r="Y48" i="3"/>
  <c r="X48" i="3"/>
  <c r="AE47" i="3"/>
  <c r="AD47" i="3"/>
  <c r="AC47" i="3"/>
  <c r="AB47" i="3"/>
  <c r="Z47" i="3"/>
  <c r="Y47" i="3"/>
  <c r="X47" i="3"/>
  <c r="AE46" i="3"/>
  <c r="AD46" i="3"/>
  <c r="AC46" i="3"/>
  <c r="AB46" i="3"/>
  <c r="Z46" i="3"/>
  <c r="Y46" i="3"/>
  <c r="X46" i="3"/>
  <c r="AE45" i="3"/>
  <c r="AD45" i="3"/>
  <c r="AC45" i="3"/>
  <c r="AB45" i="3"/>
  <c r="Z45" i="3"/>
  <c r="Y45" i="3"/>
  <c r="X45" i="3"/>
  <c r="AE44" i="3"/>
  <c r="AD44" i="3"/>
  <c r="AC44" i="3"/>
  <c r="AB44" i="3"/>
  <c r="Z44" i="3"/>
  <c r="Y44" i="3"/>
  <c r="X44" i="3"/>
  <c r="AE43" i="3"/>
  <c r="AD43" i="3"/>
  <c r="AC43" i="3"/>
  <c r="AB43" i="3"/>
  <c r="Y43" i="3"/>
  <c r="X43" i="3"/>
  <c r="AE42" i="3"/>
  <c r="AD42" i="3"/>
  <c r="AC42" i="3"/>
  <c r="AB42" i="3"/>
  <c r="Z42" i="3"/>
  <c r="Y42" i="3"/>
  <c r="X42" i="3"/>
  <c r="AE41" i="3"/>
  <c r="AD41" i="3"/>
  <c r="AC41" i="3"/>
  <c r="AB41" i="3"/>
  <c r="Y41" i="3"/>
  <c r="X41" i="3"/>
  <c r="AE40" i="3"/>
  <c r="AD40" i="3"/>
  <c r="AC40" i="3"/>
  <c r="AB40" i="3"/>
  <c r="Y40" i="3"/>
  <c r="X40" i="3"/>
  <c r="AE39" i="3"/>
  <c r="AD39" i="3"/>
  <c r="AC39" i="3"/>
  <c r="AB39" i="3"/>
  <c r="X39" i="3"/>
  <c r="AE38" i="3"/>
  <c r="AD38" i="3"/>
  <c r="AC38" i="3"/>
  <c r="AB38" i="3"/>
  <c r="Z38" i="3"/>
  <c r="Y38" i="3"/>
  <c r="X38" i="3"/>
  <c r="AE37" i="3"/>
  <c r="AD37" i="3"/>
  <c r="AC37" i="3"/>
  <c r="AB37" i="3"/>
  <c r="Z37" i="3"/>
  <c r="Y37" i="3"/>
  <c r="X37" i="3"/>
  <c r="AE35" i="3"/>
  <c r="AD35" i="3"/>
  <c r="AC35" i="3"/>
  <c r="AB35" i="3"/>
  <c r="Z35" i="3"/>
  <c r="Y35" i="3"/>
  <c r="X35" i="3"/>
  <c r="AE34" i="3"/>
  <c r="AD34" i="3"/>
  <c r="AC34" i="3"/>
  <c r="AB34" i="3"/>
  <c r="Y34" i="3"/>
  <c r="X34" i="3"/>
  <c r="AE33" i="3"/>
  <c r="AD33" i="3"/>
  <c r="AC33" i="3"/>
  <c r="AB33" i="3"/>
  <c r="Z33" i="3"/>
  <c r="Y33" i="3"/>
  <c r="X33" i="3"/>
  <c r="AE32" i="3"/>
  <c r="AD32" i="3"/>
  <c r="AC32" i="3"/>
  <c r="AB32" i="3"/>
  <c r="X32" i="3"/>
  <c r="AE31" i="3"/>
  <c r="AD31" i="3"/>
  <c r="AC31" i="3"/>
  <c r="AB31" i="3"/>
  <c r="Z31" i="3"/>
  <c r="Y31" i="3"/>
  <c r="X31" i="3"/>
  <c r="AE26" i="3"/>
  <c r="AD26" i="3"/>
  <c r="AC26" i="3"/>
  <c r="AB26" i="3"/>
  <c r="Y26" i="3"/>
  <c r="X26" i="3"/>
  <c r="AE25" i="3"/>
  <c r="AD25" i="3"/>
  <c r="AC25" i="3"/>
  <c r="AB25" i="3"/>
  <c r="Z25" i="3"/>
  <c r="Y25" i="3"/>
  <c r="X25" i="3"/>
  <c r="AE24" i="3"/>
  <c r="AD24" i="3"/>
  <c r="AC24" i="3"/>
  <c r="AB24" i="3"/>
  <c r="Y24" i="3"/>
  <c r="X24" i="3"/>
  <c r="AE23" i="3"/>
  <c r="AD23" i="3"/>
  <c r="AC23" i="3"/>
  <c r="AB23" i="3"/>
  <c r="Z23" i="3"/>
  <c r="Y23" i="3"/>
  <c r="X23" i="3"/>
  <c r="Z22" i="3"/>
  <c r="X22" i="3"/>
  <c r="T22" i="3"/>
  <c r="Q22" i="3"/>
  <c r="AE21" i="3"/>
  <c r="AD21" i="3"/>
  <c r="AC21" i="3"/>
  <c r="AB21" i="3"/>
  <c r="Y21" i="3"/>
  <c r="X21" i="3"/>
  <c r="AE20" i="3"/>
  <c r="AD20" i="3"/>
  <c r="AC20" i="3"/>
  <c r="AB20" i="3"/>
  <c r="Z20" i="3"/>
  <c r="Y20" i="3"/>
  <c r="X20" i="3"/>
  <c r="AE19" i="3"/>
  <c r="AD19" i="3"/>
  <c r="AC19" i="3"/>
  <c r="AB19" i="3"/>
  <c r="Y19" i="3"/>
  <c r="X19" i="3"/>
  <c r="AE18" i="3"/>
  <c r="AD18" i="3"/>
  <c r="AC18" i="3"/>
  <c r="AB18" i="3"/>
  <c r="Z18" i="3"/>
  <c r="Y18" i="3"/>
  <c r="X18" i="3"/>
  <c r="AE17" i="3"/>
  <c r="AD17" i="3"/>
  <c r="AC17" i="3"/>
  <c r="AB17" i="3"/>
  <c r="Y17" i="3"/>
  <c r="X17" i="3"/>
  <c r="AE16" i="3"/>
  <c r="AD16" i="3"/>
  <c r="AC16" i="3"/>
  <c r="AB16" i="3"/>
  <c r="Z16" i="3"/>
  <c r="Y16" i="3"/>
  <c r="X16" i="3"/>
  <c r="AE15" i="3"/>
  <c r="AD15" i="3"/>
  <c r="AC15" i="3"/>
  <c r="AB15" i="3"/>
  <c r="Z15" i="3"/>
  <c r="Y15" i="3"/>
  <c r="X15" i="3"/>
  <c r="AE14" i="3"/>
  <c r="AD14" i="3"/>
  <c r="AC14" i="3"/>
  <c r="AB14" i="3"/>
  <c r="Z14" i="3"/>
  <c r="Y14" i="3"/>
  <c r="X14" i="3"/>
  <c r="AE13" i="3"/>
  <c r="AD13" i="3"/>
  <c r="AC13" i="3"/>
  <c r="AB13" i="3"/>
  <c r="Z13" i="3"/>
  <c r="Y13" i="3"/>
  <c r="X13" i="3"/>
  <c r="AE12" i="3"/>
  <c r="AD12" i="3"/>
  <c r="AC12" i="3"/>
  <c r="AB12" i="3"/>
  <c r="Y12" i="3"/>
  <c r="X12" i="3"/>
  <c r="AE11" i="3"/>
  <c r="AD11" i="3"/>
  <c r="AC11" i="3"/>
  <c r="AB11" i="3"/>
  <c r="Z11" i="3"/>
  <c r="Y11" i="3"/>
  <c r="X11" i="3"/>
  <c r="AC87" i="3" l="1"/>
  <c r="P132" i="3"/>
  <c r="T132" i="3"/>
  <c r="F10" i="3"/>
  <c r="D10" i="3"/>
  <c r="M132" i="3"/>
  <c r="R132" i="3"/>
  <c r="Y22" i="3"/>
  <c r="Q132" i="3"/>
  <c r="O132" i="3"/>
  <c r="S132" i="3"/>
  <c r="W132" i="3"/>
  <c r="AE87" i="3"/>
  <c r="U132" i="3"/>
  <c r="J132" i="3"/>
  <c r="N132" i="3"/>
  <c r="V132" i="3"/>
  <c r="G10" i="3"/>
  <c r="L132" i="3"/>
  <c r="Z132" i="3" s="1"/>
  <c r="AB87" i="3"/>
  <c r="AD87" i="3"/>
  <c r="K132" i="3"/>
  <c r="Y82" i="3"/>
  <c r="H10" i="3"/>
  <c r="AC82" i="3"/>
  <c r="AC132" i="3" l="1"/>
  <c r="AB132" i="3"/>
  <c r="AE132" i="3"/>
  <c r="Y132" i="3"/>
  <c r="AD132" i="3"/>
  <c r="AE10" i="3"/>
  <c r="AD10" i="3"/>
  <c r="Y10" i="3"/>
  <c r="AC10" i="3"/>
  <c r="X10" i="3"/>
  <c r="Z10" i="3"/>
  <c r="AB10" i="3"/>
  <c r="G9" i="8" l="1"/>
  <c r="F9" i="8"/>
  <c r="E9" i="8"/>
  <c r="E11" i="6"/>
  <c r="D11" i="6"/>
  <c r="E10" i="6"/>
  <c r="D10" i="6"/>
  <c r="E9" i="6"/>
  <c r="D9" i="6"/>
  <c r="E8" i="6"/>
  <c r="D8" i="6"/>
</calcChain>
</file>

<file path=xl/sharedStrings.xml><?xml version="1.0" encoding="utf-8"?>
<sst xmlns="http://schemas.openxmlformats.org/spreadsheetml/2006/main" count="947" uniqueCount="476">
  <si>
    <t>проктологические</t>
  </si>
  <si>
    <t>ревматологические для взрослых</t>
  </si>
  <si>
    <t>ревматологические для детей</t>
  </si>
  <si>
    <t>пульмонологические для взрослых</t>
  </si>
  <si>
    <t>пульмонологические для детей</t>
  </si>
  <si>
    <t>геронтологические</t>
  </si>
  <si>
    <t>профпатологические</t>
  </si>
  <si>
    <t>токсикологические</t>
  </si>
  <si>
    <t>Число коек, фактически развернутых и свернутых на ремонт</t>
  </si>
  <si>
    <t>0-17 лет (включительно)</t>
  </si>
  <si>
    <t>из них в дневные стационары (всех типов)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</si>
  <si>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</si>
  <si>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</si>
  <si>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</si>
  <si>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</si>
  <si>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</si>
  <si>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</si>
  <si>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</si>
  <si>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</si>
  <si>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</si>
  <si>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</si>
  <si>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</si>
  <si>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</si>
  <si>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</si>
  <si>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</si>
  <si>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027</t>
  </si>
  <si>
    <t>030</t>
  </si>
  <si>
    <t>031</t>
  </si>
  <si>
    <t>032</t>
  </si>
  <si>
    <t>033</t>
  </si>
  <si>
    <t>034</t>
  </si>
  <si>
    <t>035</t>
  </si>
  <si>
    <t>Умерло</t>
  </si>
  <si>
    <t>№ строки</t>
  </si>
  <si>
    <t>всего</t>
  </si>
  <si>
    <t>#ОтчетныйПериод.ПолноеНаименование#</t>
  </si>
  <si>
    <t>Нарушение порядка представления статистической информации, а равно</t>
  </si>
  <si>
    <t>представление недостоверной статистической информации влечет</t>
  </si>
  <si>
    <t>ответственность, установленную статьей 13.19 Кодекса Российской Федерации</t>
  </si>
  <si>
    <t>об административных правонарушениях от 30.12.2001 N 195-ФЗ, а также</t>
  </si>
  <si>
    <t>статьей 3 Закона Российской Федерации от 13.05.92 N 2761-1</t>
  </si>
  <si>
    <t>"Об ответственности за нарушение порядка представления государственной</t>
  </si>
  <si>
    <t>статистической отчетности"</t>
  </si>
  <si>
    <t>ВОЗМОЖНО ПРЕДОСТАВЛЕНИЕ В ЭЛЕКТРОННОМ ВИДЕ</t>
  </si>
  <si>
    <t>Сроки предоставления</t>
  </si>
  <si>
    <t>Предоставляют:</t>
  </si>
  <si>
    <t>Наименование отчитывающейся организации :</t>
  </si>
  <si>
    <t>Код</t>
  </si>
  <si>
    <t>Код формы по ОКУД</t>
  </si>
  <si>
    <t>Коды по ОКЕИ: человек - 792, единица - 642</t>
  </si>
  <si>
    <t>(3101)</t>
  </si>
  <si>
    <t>Профиль коек</t>
  </si>
  <si>
    <t>В  отчетном  году</t>
  </si>
  <si>
    <t>036</t>
  </si>
  <si>
    <t>037</t>
  </si>
  <si>
    <t>079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</si>
  <si>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</si>
  <si>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</si>
  <si>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</si>
  <si>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</si>
  <si>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</si>
  <si>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</si>
  <si>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</si>
  <si>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</si>
  <si>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</si>
  <si>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</si>
  <si>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</si>
  <si>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</si>
  <si>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</si>
  <si>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</si>
  <si>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</si>
  <si>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</si>
  <si>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</si>
  <si>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</si>
  <si>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</si>
  <si>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</si>
  <si>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</si>
  <si>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</si>
  <si>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</si>
  <si>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</si>
  <si>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</si>
  <si>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</si>
  <si>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</si>
  <si>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</si>
  <si>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</si>
  <si>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</si>
  <si>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</si>
  <si>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</si>
  <si>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</si>
  <si>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</si>
  <si>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</si>
  <si>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</si>
  <si>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</si>
  <si>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</si>
  <si>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</si>
  <si>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</si>
  <si>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</si>
  <si>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(3100)</t>
  </si>
  <si>
    <t>1. Коечный фонд и его использование</t>
  </si>
  <si>
    <t>001</t>
  </si>
  <si>
    <t>002</t>
  </si>
  <si>
    <t>003</t>
  </si>
  <si>
    <t>004</t>
  </si>
  <si>
    <t>005</t>
  </si>
  <si>
    <t>006</t>
  </si>
  <si>
    <t>007</t>
  </si>
  <si>
    <t>008</t>
  </si>
  <si>
    <t>010</t>
  </si>
  <si>
    <t>011</t>
  </si>
  <si>
    <t>012</t>
  </si>
  <si>
    <t>#Учреждение.Наименование#</t>
  </si>
  <si>
    <t>Отчетный период:</t>
  </si>
  <si>
    <t>#Закладка Код=Общее Наименование=Шапка</t>
  </si>
  <si>
    <t>КОНФИДЕНЦИАЛЬНОСТЬ ГАРАНТИРУЕТСЯ ПОЛУЧАТЕЛЕМ ИНФОРМАЦИИ</t>
  </si>
  <si>
    <t>Годовая</t>
  </si>
  <si>
    <t xml:space="preserve">Почтовый адрес:         </t>
  </si>
  <si>
    <t>#Конец_Закладки</t>
  </si>
  <si>
    <t>Форма № 30</t>
  </si>
  <si>
    <t>#КодыСтолбцов</t>
  </si>
  <si>
    <t>#КодыСтрок</t>
  </si>
  <si>
    <t>Всего</t>
  </si>
  <si>
    <t xml:space="preserve"> за #ОтчетныйПериод.ДатаКонца, yyyy# год</t>
  </si>
  <si>
    <t>Число переливаний</t>
  </si>
  <si>
    <t>Консервированная кровь</t>
  </si>
  <si>
    <t>Эритроцитосодержащие среды</t>
  </si>
  <si>
    <t>Плазма всех видов</t>
  </si>
  <si>
    <t>Концетрат тромбоцитов</t>
  </si>
  <si>
    <t>Аутогемотрансфузии</t>
  </si>
  <si>
    <t>в том числе старше  трудоспособного возраста</t>
  </si>
  <si>
    <t>старше трудоспособного возраста</t>
  </si>
  <si>
    <t>на конец отчетного года</t>
  </si>
  <si>
    <t>Койко-дни закрытия на ремонт</t>
  </si>
  <si>
    <t>из них сельских жителей</t>
  </si>
  <si>
    <t>среднегодовых</t>
  </si>
  <si>
    <t>Коды по ОКЕИ: койка - 911, человек - 792</t>
  </si>
  <si>
    <t>Наименование учреждения:</t>
  </si>
  <si>
    <t>0609362</t>
  </si>
  <si>
    <t>009</t>
  </si>
  <si>
    <t>013</t>
  </si>
  <si>
    <t>014</t>
  </si>
  <si>
    <t>отчитывающейся организации по ОКПО</t>
  </si>
  <si>
    <t>$Сборка$</t>
  </si>
  <si>
    <t>Сборка:</t>
  </si>
  <si>
    <t>СВЕДЕНИЯ О МЕДИЦИНСКОЙ ОРГАНИЗАЦИИ</t>
  </si>
  <si>
    <t>20 января</t>
  </si>
  <si>
    <t>Проведено пациентами койко–дней</t>
  </si>
  <si>
    <t>Поступило пациентов – всего</t>
  </si>
  <si>
    <t>выписано пациентов</t>
  </si>
  <si>
    <t>6_1</t>
  </si>
  <si>
    <t>17_1</t>
  </si>
  <si>
    <t>18_1</t>
  </si>
  <si>
    <t>19_1</t>
  </si>
  <si>
    <t>19_2</t>
  </si>
  <si>
    <t>22_1</t>
  </si>
  <si>
    <t>22_2</t>
  </si>
  <si>
    <t>23_1</t>
  </si>
  <si>
    <t>26_1</t>
  </si>
  <si>
    <t>26_2</t>
  </si>
  <si>
    <t>26_3</t>
  </si>
  <si>
    <t>26_4</t>
  </si>
  <si>
    <t>26_5</t>
  </si>
  <si>
    <t>26_6</t>
  </si>
  <si>
    <t>26_7</t>
  </si>
  <si>
    <t>28_1</t>
  </si>
  <si>
    <t>35_1</t>
  </si>
  <si>
    <t>35_2</t>
  </si>
  <si>
    <t>37_1</t>
  </si>
  <si>
    <t>37_2</t>
  </si>
  <si>
    <t>37_3</t>
  </si>
  <si>
    <t>43_1</t>
  </si>
  <si>
    <t>43_2</t>
  </si>
  <si>
    <t>43_3</t>
  </si>
  <si>
    <t>45_1</t>
  </si>
  <si>
    <t>45_2</t>
  </si>
  <si>
    <t>45_3</t>
  </si>
  <si>
    <t>60_1</t>
  </si>
  <si>
    <t>в том числе:
аллергологические для взрослых</t>
  </si>
  <si>
    <t>аллергологические для детей</t>
  </si>
  <si>
    <t>для беременных и рожениц</t>
  </si>
  <si>
    <t>для патологии беременности</t>
  </si>
  <si>
    <t>гинекологические для взрослых</t>
  </si>
  <si>
    <t>из них:                                          гинекологические для вспомогательных репродуктивных технологий</t>
  </si>
  <si>
    <t>гинекологические для детей</t>
  </si>
  <si>
    <t>гастроэнтерологические для взрослых</t>
  </si>
  <si>
    <t>гастроэнтерологические для детей</t>
  </si>
  <si>
    <t>гематологические для взрослых</t>
  </si>
  <si>
    <t>гематологические для детей</t>
  </si>
  <si>
    <t>дерматологические для взрослых</t>
  </si>
  <si>
    <t>дерматологические для детей</t>
  </si>
  <si>
    <t>венерологические для взрослых</t>
  </si>
  <si>
    <t>венерологические для детей</t>
  </si>
  <si>
    <t>инфекционные для взрослых</t>
  </si>
  <si>
    <t>из них: лепрозные</t>
  </si>
  <si>
    <t>инфекционные для детей</t>
  </si>
  <si>
    <t>кардиологические для взрослых</t>
  </si>
  <si>
    <t>из них: кардиологические интенсивной терапии</t>
  </si>
  <si>
    <t>кардиологические для больных с острым инфарктом миокарда</t>
  </si>
  <si>
    <t>кардиологические для детей</t>
  </si>
  <si>
    <t>неврологические для взрослых</t>
  </si>
  <si>
    <t>из них: неврологические для больных с острыми нарушениями мозгового кровообращения</t>
  </si>
  <si>
    <t>неврологические интенсивной терапии</t>
  </si>
  <si>
    <t>неврологические для детей</t>
  </si>
  <si>
    <t>из них: психоневрологические для детей</t>
  </si>
  <si>
    <t>нефрологические для взрослых</t>
  </si>
  <si>
    <t>нефрологические для детей</t>
  </si>
  <si>
    <t>онкологические для взрослых</t>
  </si>
  <si>
    <t>из них: онкологические торакальные</t>
  </si>
  <si>
    <t>онкологические абдоминальные</t>
  </si>
  <si>
    <t>онкоурологические</t>
  </si>
  <si>
    <t>онкогинекологические</t>
  </si>
  <si>
    <t>онкологические опухолей головы и шеи</t>
  </si>
  <si>
    <t>онкологические паллиативные</t>
  </si>
  <si>
    <t>онкологические для детей</t>
  </si>
  <si>
    <t>из них:   оториноларингологические для кохлеарной имплантации</t>
  </si>
  <si>
    <t>оториноларингологические для детей</t>
  </si>
  <si>
    <t>офтальмологические для взрослых</t>
  </si>
  <si>
    <t>офтальмологические для детей</t>
  </si>
  <si>
    <t>ожоговые</t>
  </si>
  <si>
    <t>паллиативные для взрослых</t>
  </si>
  <si>
    <t>паллиативные для детей</t>
  </si>
  <si>
    <t>педиатрические соматические</t>
  </si>
  <si>
    <t>из них: патологии новорожденных и недоношенных детей</t>
  </si>
  <si>
    <t>койки для новорожденных</t>
  </si>
  <si>
    <t>психиатрические для взрослых</t>
  </si>
  <si>
    <t>из них: психосоматические</t>
  </si>
  <si>
    <t>соматопсихиатрические</t>
  </si>
  <si>
    <t>психиатрические для детей</t>
  </si>
  <si>
    <t>радиологические</t>
  </si>
  <si>
    <t xml:space="preserve">реанимационные </t>
  </si>
  <si>
    <t xml:space="preserve">   из них:
   реанимационные для новорожденных</t>
  </si>
  <si>
    <t xml:space="preserve">   интенсивной терапии</t>
  </si>
  <si>
    <t xml:space="preserve">   интенсивной терапии для новорожденных</t>
  </si>
  <si>
    <t>сестринского ухода</t>
  </si>
  <si>
    <t>скорой медицинской помощи краткосрочного пребывания</t>
  </si>
  <si>
    <t>скорой медицинской помощи суточного пребывания</t>
  </si>
  <si>
    <t>терапевтические</t>
  </si>
  <si>
    <t>травматологические для взрослых</t>
  </si>
  <si>
    <t>травматологические для детей</t>
  </si>
  <si>
    <t>ортопедические для взрослых</t>
  </si>
  <si>
    <t>ортопедические для детей</t>
  </si>
  <si>
    <t>туберкулезные для взрослых</t>
  </si>
  <si>
    <t>туберкулезные для детей</t>
  </si>
  <si>
    <t>урологические для взрослых</t>
  </si>
  <si>
    <t>урологические для детей</t>
  </si>
  <si>
    <t>хирургические для взрослых</t>
  </si>
  <si>
    <t xml:space="preserve">абдоминальной хирургии </t>
  </si>
  <si>
    <t>хирургические для детей</t>
  </si>
  <si>
    <t>нейрохирургические для взрослых</t>
  </si>
  <si>
    <t>нейрохирургические для детей</t>
  </si>
  <si>
    <t>торакальной хирургии для взрослых</t>
  </si>
  <si>
    <t>торакальной хирургии для детей</t>
  </si>
  <si>
    <t xml:space="preserve">кардиохирургические </t>
  </si>
  <si>
    <t>сосудистой хирургии</t>
  </si>
  <si>
    <t>хирургические гнойные для взрослых</t>
  </si>
  <si>
    <t xml:space="preserve">хирургические гнойные для детей </t>
  </si>
  <si>
    <t>челюстно-лицевой хирургии</t>
  </si>
  <si>
    <t>эндокринологические для взрослых</t>
  </si>
  <si>
    <t>эндокринологические для детей</t>
  </si>
  <si>
    <t>прочие койки для взрослых</t>
  </si>
  <si>
    <t>прочие койки для детей</t>
  </si>
  <si>
    <t xml:space="preserve">Из общего числа (стр. 01) - платных коек  </t>
  </si>
  <si>
    <t>Число</t>
  </si>
  <si>
    <t>ФЕДЕРАЛЬНОЕ  СТАТИСТИЧЕСКОЕ НАБЛЮДЕНИЕ</t>
  </si>
  <si>
    <t>Число пациентов</t>
  </si>
  <si>
    <t>оториноларингологические для взрослых</t>
  </si>
  <si>
    <t>онкологические опухолей костей, кожи и мягких тканей</t>
  </si>
  <si>
    <t xml:space="preserve">   из них: уроандрологические для детей</t>
  </si>
  <si>
    <t>2</t>
  </si>
  <si>
    <t>Наименование показатей</t>
  </si>
  <si>
    <t>3</t>
  </si>
  <si>
    <t>#Закладка Код=Таблица3100 Наименование=Таблица3100 ФиксСтолбцов=3 ФиксСтрок=9</t>
  </si>
  <si>
    <t>#Закладка Код=Таблица3101 Наименование=Таблица3101 ФиксСтолбцов=3 ФиксСтрок=0</t>
  </si>
  <si>
    <t>#Закладка Код=Таблица3200 Наименование=Таблица3200 ФиксСтолбцов=3 ФиксСтрок=0</t>
  </si>
  <si>
    <t>РАЗДЕЛ IV. ДЕЯТЕЛЬНОСТЬ МЕДИЦИНСКОЙ ОРГАНИЗАЦИИ ПО ОКАЗАНИЮ
МЕДИЦИНСКОЙ ПОМОЩИ В СТАЦИОНАРНЫХ УСЛОВИЯХ</t>
  </si>
  <si>
    <t>наркологические</t>
  </si>
  <si>
    <t>Х</t>
  </si>
  <si>
    <t>Коды по ОКЕИ: человек - 792</t>
  </si>
  <si>
    <t>#Закладка Код=Таблица3150 Наименование=Таблица3150 ФиксСтолбцов=3 ФиксСтрок=0</t>
  </si>
  <si>
    <t>(3150)</t>
  </si>
  <si>
    <t>Показатели</t>
  </si>
  <si>
    <t>- среднегодовых</t>
  </si>
  <si>
    <t>- детей до 17 лет включительно</t>
  </si>
  <si>
    <t>- лиц старше трудоспособного возраста</t>
  </si>
  <si>
    <t>- инвалидов</t>
  </si>
  <si>
    <t>Проведено пациентами койко-дней, всего</t>
  </si>
  <si>
    <t xml:space="preserve">   СВЕДЕНИЯ О МЕДИЦИНСКОЙ ОРГАНИЗАЦИИ</t>
  </si>
  <si>
    <t>психиатрические для судебно-психиатрической экспертизы</t>
  </si>
  <si>
    <t>2. Коечный фонд санаторно-курортной организации (подразделения) и его использование</t>
  </si>
  <si>
    <t xml:space="preserve">юридические лица - медицинские организации:
    - органу местного самоуправления в сфере охраны здоровья  </t>
  </si>
  <si>
    <t>Органы местного самоуправления в сфере охраны здоровья:
- органу исполнительной власти субъекта Российской Федерации  в сфере здравоохранения</t>
  </si>
  <si>
    <t>до 20 февраля</t>
  </si>
  <si>
    <t>органы исполнительной власти субъекта Российской Федерации  в сфере охраны здоровья:</t>
  </si>
  <si>
    <t xml:space="preserve">    - Министерству здравоохранения Российской Федерации</t>
  </si>
  <si>
    <t>до 5 марта</t>
  </si>
  <si>
    <t>25 марта</t>
  </si>
  <si>
    <t xml:space="preserve"> - территориальному органу Росстата в субъекте Российской Федерации по установленному им адресу</t>
  </si>
  <si>
    <t>6.1</t>
  </si>
  <si>
    <t>17.1</t>
  </si>
  <si>
    <t>18.1</t>
  </si>
  <si>
    <t>19.1</t>
  </si>
  <si>
    <t>19.2</t>
  </si>
  <si>
    <t>22.1</t>
  </si>
  <si>
    <t>22.2</t>
  </si>
  <si>
    <t>23.1</t>
  </si>
  <si>
    <t>26.1</t>
  </si>
  <si>
    <t>26.2</t>
  </si>
  <si>
    <t>26.3</t>
  </si>
  <si>
    <t>26.4</t>
  </si>
  <si>
    <t>26.5</t>
  </si>
  <si>
    <t>26.6</t>
  </si>
  <si>
    <t>26.7</t>
  </si>
  <si>
    <t>28.1</t>
  </si>
  <si>
    <t>35.1</t>
  </si>
  <si>
    <t>35.2</t>
  </si>
  <si>
    <t>37.1</t>
  </si>
  <si>
    <t>37.2</t>
  </si>
  <si>
    <t>37.3</t>
  </si>
  <si>
    <t>43.1</t>
  </si>
  <si>
    <t>43.2</t>
  </si>
  <si>
    <t>43.3</t>
  </si>
  <si>
    <t>45.1</t>
  </si>
  <si>
    <t>45.2</t>
  </si>
  <si>
    <t>45.3</t>
  </si>
  <si>
    <t>60.1</t>
  </si>
  <si>
    <t>Из общего числа коек – всего детских коек (инфекция, соматика, специализиров, спец. службы и т. д.)</t>
  </si>
  <si>
    <t>ИТОГО (КС+ДС)</t>
  </si>
  <si>
    <t>Кроме того, койки дневного пребывания</t>
  </si>
  <si>
    <t>1</t>
  </si>
  <si>
    <t>№ стро-ки</t>
  </si>
  <si>
    <t>в том числе</t>
  </si>
  <si>
    <t>ОМС</t>
  </si>
  <si>
    <t>Бюджет</t>
  </si>
  <si>
    <t>Платные</t>
  </si>
  <si>
    <t>ДМС</t>
  </si>
  <si>
    <t>КС</t>
  </si>
  <si>
    <t>ДС</t>
  </si>
  <si>
    <t>Число коек</t>
  </si>
  <si>
    <t>Число среднегодовых коек</t>
  </si>
  <si>
    <t>Пролечено больных (выписано+умерло)</t>
  </si>
  <si>
    <t>Проведено больными  койко-дней</t>
  </si>
  <si>
    <t>01</t>
  </si>
  <si>
    <t>02</t>
  </si>
  <si>
    <t>03</t>
  </si>
  <si>
    <t>04</t>
  </si>
  <si>
    <t>(3102)</t>
  </si>
  <si>
    <t>#Закладка Код=Таблица3102 Наименование=Таблица3102 ФиксСтолбцов=3 ФиксСтрок=0</t>
  </si>
  <si>
    <t>080</t>
  </si>
  <si>
    <t>081</t>
  </si>
  <si>
    <t>082</t>
  </si>
  <si>
    <t>X</t>
  </si>
  <si>
    <t>из них: ожоговые детские</t>
  </si>
  <si>
    <t>32_1</t>
  </si>
  <si>
    <t>32.1</t>
  </si>
  <si>
    <t>из них: расположенных в сельской местности</t>
  </si>
  <si>
    <t>Из числа выписанных (гр. 10, стр. 1 табл. 3100) переведено в другие стационары</t>
  </si>
  <si>
    <t>работа койки</t>
  </si>
  <si>
    <t>средняя длительность пребывания на койке</t>
  </si>
  <si>
    <t>средняя длительность пребывания на койке старше труд возраста</t>
  </si>
  <si>
    <t>44_1</t>
  </si>
  <si>
    <t>44_2</t>
  </si>
  <si>
    <t>44.1</t>
  </si>
  <si>
    <t>44.2</t>
  </si>
  <si>
    <t>Из общего числа коек – всего  коек  хирургического профиля</t>
  </si>
  <si>
    <t>Из общего числа коек – всего  коек терапевтического профиля</t>
  </si>
  <si>
    <t>Из общего числа коек – всего  коек гинекологического профиля</t>
  </si>
  <si>
    <t>083</t>
  </si>
  <si>
    <t>084</t>
  </si>
  <si>
    <t>085</t>
  </si>
  <si>
    <t>5</t>
  </si>
  <si>
    <t>6</t>
  </si>
  <si>
    <t>7</t>
  </si>
  <si>
    <t>перелито трансфузиионных средств( лит.)</t>
  </si>
  <si>
    <t>Число посттрансфузи- онных осложнений</t>
  </si>
  <si>
    <t>Всего (сумма стр.2+стр.3+стр.4+стр.5):</t>
  </si>
  <si>
    <t>(3200)</t>
  </si>
  <si>
    <t>данные предыдущего года - из гр.3</t>
  </si>
  <si>
    <t>3_1</t>
  </si>
  <si>
    <t>из общего числа поступивших (гр.6)</t>
  </si>
  <si>
    <t>1_1</t>
  </si>
  <si>
    <t>реабилитационные  для взрослых</t>
  </si>
  <si>
    <t>реабилитационные для взрослых больных с заболеваниями опорно-двигательного аппарата и периферической нервной системы</t>
  </si>
  <si>
    <t>в том числе реабилтьационные для взрослых больных с заболеваниями центральной нервной системы и органов чувств</t>
  </si>
  <si>
    <t>реабилитационные  наркологические для взрослых</t>
  </si>
  <si>
    <t>реабилитационные соматические</t>
  </si>
  <si>
    <t>43_4</t>
  </si>
  <si>
    <t>43.4</t>
  </si>
  <si>
    <t>реабилитационные  для детей</t>
  </si>
  <si>
    <t>в том числе: реабилитационные для детей с заболеваниями центральной нервной системы и органов чувств</t>
  </si>
  <si>
    <t>реабилитационные для детей с заболеваниями опорно-двигательного аппарата и периферической нервной системы</t>
  </si>
  <si>
    <t>44_3</t>
  </si>
  <si>
    <t>44.3</t>
  </si>
  <si>
    <t>018_1</t>
  </si>
  <si>
    <t>018_2</t>
  </si>
  <si>
    <t xml:space="preserve"> из них отоларингологические для детей для кохлеарной имплантации</t>
  </si>
  <si>
    <t>29_1</t>
  </si>
  <si>
    <t>29.1</t>
  </si>
  <si>
    <t>079_1</t>
  </si>
  <si>
    <t>079_2</t>
  </si>
  <si>
    <t>Руководитель организации</t>
  </si>
  <si>
    <t>Должностное лицо, ответственное за составление формы</t>
  </si>
  <si>
    <t>Номер контактного телефона</t>
  </si>
  <si>
    <t>Дата составления документа</t>
  </si>
  <si>
    <t>$Должность$</t>
  </si>
  <si>
    <t>(должность)</t>
  </si>
  <si>
    <t>$Телефон$</t>
  </si>
  <si>
    <t>(телефон)</t>
  </si>
  <si>
    <t>$ДатаСоставления$</t>
  </si>
  <si>
    <t>(дата)</t>
  </si>
  <si>
    <t>$Руководитель$</t>
  </si>
  <si>
    <t>(Ф.И.О.)</t>
  </si>
  <si>
    <t>$Ответственный$</t>
  </si>
  <si>
    <t>$НаименованиеМО$</t>
  </si>
  <si>
    <t>$Адрес$</t>
  </si>
  <si>
    <t>$2$</t>
  </si>
  <si>
    <t>$3$</t>
  </si>
  <si>
    <t>$4$</t>
  </si>
  <si>
    <t>в том числе 0-17 (включительно)</t>
  </si>
  <si>
    <t>11_1</t>
  </si>
  <si>
    <t>14_1</t>
  </si>
  <si>
    <t>16_1</t>
  </si>
  <si>
    <t>Поступило пациентов трудоспособного возраста (из. гр.6)</t>
  </si>
  <si>
    <t>Выписано пациентов трудоспособного возраста (из. гр. 10)</t>
  </si>
  <si>
    <t>Умерло пациентов трудоспособного возраста (из. гр. 13)</t>
  </si>
  <si>
    <t>Проведено пациентами койко-дней трудоспособного возраста (из. гр. 15)</t>
  </si>
  <si>
    <t xml:space="preserve">   прочие реанимационные из стр. 45</t>
  </si>
  <si>
    <t>45_5</t>
  </si>
  <si>
    <t>45.5</t>
  </si>
  <si>
    <t>х</t>
  </si>
  <si>
    <t>в т.ч. лиц старше трудоспособного возраста</t>
  </si>
  <si>
    <t>4</t>
  </si>
  <si>
    <t>из них дети</t>
  </si>
  <si>
    <t>Из общего числа пациентов, поступивших на платные койки - иностранные граждане:</t>
  </si>
  <si>
    <t>#Закладка Код=Таблица3102_1 Наименование=Таблица3102_1 ФиксСтолбцов=3 ФиксСтрок=0</t>
  </si>
  <si>
    <t>Данные предыдущего года (гр.3)</t>
  </si>
  <si>
    <t>Данные предыдущего года (стр.001)</t>
  </si>
  <si>
    <t>1.1.1</t>
  </si>
  <si>
    <t>1_1_1</t>
  </si>
  <si>
    <t xml:space="preserve">     реабилитационные для детей с   
     наркологическими расстройствами</t>
  </si>
  <si>
    <t>44_4</t>
  </si>
  <si>
    <t>44.4</t>
  </si>
  <si>
    <t xml:space="preserve">    из них для детей</t>
  </si>
  <si>
    <t>21_1</t>
  </si>
  <si>
    <r>
      <rPr>
        <sz val="8"/>
        <color rgb="FFFF0000"/>
        <rFont val="Tahoma"/>
        <family val="2"/>
        <charset val="204"/>
      </rPr>
      <t xml:space="preserve">Число коек, фактически развернутых и свернутых на ремонт, ед: </t>
    </r>
    <r>
      <rPr>
        <sz val="8"/>
        <color indexed="8"/>
        <rFont val="Tahoma"/>
        <family val="2"/>
        <charset val="204"/>
      </rPr>
      <t>на конец года</t>
    </r>
  </si>
  <si>
    <r>
      <t>Поступило пациентов</t>
    </r>
    <r>
      <rPr>
        <sz val="8"/>
        <color rgb="FFFF0000"/>
        <rFont val="Tahoma"/>
        <family val="2"/>
        <charset val="204"/>
      </rPr>
      <t>, чел.</t>
    </r>
  </si>
  <si>
    <r>
      <t xml:space="preserve">Из общего числа поступивших (из стр. </t>
    </r>
    <r>
      <rPr>
        <sz val="8"/>
        <color rgb="FFFF0000"/>
        <rFont val="Tahoma"/>
        <family val="2"/>
        <charset val="204"/>
      </rPr>
      <t>3</t>
    </r>
    <r>
      <rPr>
        <sz val="8"/>
        <color indexed="8"/>
        <rFont val="Tahoma"/>
        <family val="2"/>
        <charset val="204"/>
      </rPr>
      <t>):
- сельских жителей</t>
    </r>
  </si>
  <si>
    <r>
      <t xml:space="preserve"> -детей-инвалидов (из стр. </t>
    </r>
    <r>
      <rPr>
        <sz val="8"/>
        <color rgb="FFFF0000"/>
        <rFont val="Tahoma"/>
        <family val="2"/>
        <charset val="204"/>
      </rPr>
      <t>7</t>
    </r>
    <r>
      <rPr>
        <sz val="8"/>
        <color indexed="8"/>
        <rFont val="Tahoma"/>
        <family val="2"/>
        <charset val="204"/>
      </rPr>
      <t>)</t>
    </r>
  </si>
  <si>
    <r>
      <t>Выписано пациентов</t>
    </r>
    <r>
      <rPr>
        <sz val="8"/>
        <color rgb="FFFF0000"/>
        <rFont val="Tahoma"/>
        <family val="2"/>
        <charset val="204"/>
      </rPr>
      <t>, чел.</t>
    </r>
  </si>
  <si>
    <r>
      <t xml:space="preserve">Из общего числа выписанных (из стр. </t>
    </r>
    <r>
      <rPr>
        <sz val="8"/>
        <color rgb="FFFF0000"/>
        <rFont val="Tahoma"/>
        <family val="2"/>
        <charset val="204"/>
      </rPr>
      <t>9</t>
    </r>
    <r>
      <rPr>
        <sz val="8"/>
        <color indexed="8"/>
        <rFont val="Tahoma"/>
        <family val="2"/>
        <charset val="204"/>
      </rPr>
      <t>):
- сельских жителей</t>
    </r>
  </si>
  <si>
    <r>
      <t xml:space="preserve"> -детей-инвалидов (из стр. </t>
    </r>
    <r>
      <rPr>
        <sz val="8"/>
        <color rgb="FFFF0000"/>
        <rFont val="Tahoma"/>
        <family val="2"/>
        <charset val="204"/>
      </rPr>
      <t>13</t>
    </r>
    <r>
      <rPr>
        <sz val="8"/>
        <color indexed="8"/>
        <rFont val="Tahoma"/>
        <family val="2"/>
        <charset val="204"/>
      </rPr>
      <t>)</t>
    </r>
  </si>
  <si>
    <r>
      <t>из них (из стр.</t>
    </r>
    <r>
      <rPr>
        <sz val="8"/>
        <color rgb="FFFF0000"/>
        <rFont val="Tahoma"/>
        <family val="2"/>
        <charset val="204"/>
      </rPr>
      <t>15</t>
    </r>
    <r>
      <rPr>
        <sz val="8"/>
        <color indexed="8"/>
        <rFont val="Tahoma"/>
        <family val="2"/>
        <charset val="204"/>
      </rPr>
      <t>) : инвалидов</t>
    </r>
  </si>
  <si>
    <t>15.1</t>
  </si>
  <si>
    <t>15.1.1</t>
  </si>
  <si>
    <r>
      <t xml:space="preserve">                                 детей - инвалидов </t>
    </r>
    <r>
      <rPr>
        <sz val="8"/>
        <color rgb="FFFF0000"/>
        <rFont val="Tahoma"/>
        <family val="2"/>
        <charset val="204"/>
      </rPr>
      <t>(из стр. 15.1)</t>
    </r>
  </si>
  <si>
    <t>26_8</t>
  </si>
  <si>
    <t>26.8</t>
  </si>
  <si>
    <t>противоопухолевая лекарственная терапия</t>
  </si>
  <si>
    <t>45.6</t>
  </si>
  <si>
    <t>45_6</t>
  </si>
  <si>
    <t>68.1</t>
  </si>
  <si>
    <t>68_1</t>
  </si>
  <si>
    <t xml:space="preserve">            из них: реанимационные детские из стр. 45.5</t>
  </si>
  <si>
    <t xml:space="preserve">            из них: кардиохирургические детские из стр. 68</t>
  </si>
  <si>
    <t>челюстно-лицевой хирургии для детей</t>
  </si>
  <si>
    <t>в т.ч. платных (из гр. 3)</t>
  </si>
  <si>
    <t>3_2</t>
  </si>
  <si>
    <t>Средняя длительность пребывания на койке лиц трудоспособного возраста</t>
  </si>
  <si>
    <t>Справочно: выписано сельских жителей из ДС</t>
  </si>
  <si>
    <t>082_1</t>
  </si>
  <si>
    <t>86_1</t>
  </si>
  <si>
    <t>ИТОГО коек КС+ДС (по структуре)</t>
  </si>
  <si>
    <t>086</t>
  </si>
  <si>
    <t xml:space="preserve">     из них (из стр.80) койки для особых целей</t>
  </si>
  <si>
    <t>Кроме того койки для новорожденных, "движение" больных новорожденных</t>
  </si>
  <si>
    <t>Кроме того -дополнительно развернутые койки</t>
  </si>
  <si>
    <t>80.1</t>
  </si>
  <si>
    <t>Приказ Росстата:
Об утверждении формы
от29.11.2024 № 594                        О внесении изменений (при наличии)
от  __________ № ___
от  __________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</si>
</sst>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dd/mm/yy;@"/>
    <numFmt numFmtId="167" formatCode="[$-419]General"/>
    <numFmt numFmtId="168" formatCode="#,##0.00&quot; &quot;[$руб.-419];[Red]&quot;-&quot;#,##0.00&quot; &quot;[$руб.-419]"/>
    <numFmt numFmtId="169" formatCode="0.0"/>
  </numFmts>
  <fonts count="89" x14ac:knownFonts="1">
    <font>
      <sz val="11"/>
      <color indexed="8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mbria"/>
      <family val="1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Cambria"/>
      <family val="1"/>
      <charset val="204"/>
    </font>
    <font>
      <sz val="10"/>
      <color indexed="9"/>
      <name val="Cambria"/>
      <family val="1"/>
      <charset val="204"/>
    </font>
    <font>
      <sz val="10"/>
      <color indexed="62"/>
      <name val="Cambria"/>
      <family val="1"/>
      <charset val="204"/>
    </font>
    <font>
      <b/>
      <sz val="10"/>
      <color indexed="63"/>
      <name val="Cambria"/>
      <family val="1"/>
      <charset val="204"/>
    </font>
    <font>
      <b/>
      <sz val="10"/>
      <color indexed="52"/>
      <name val="Cambria"/>
      <family val="1"/>
      <charset val="204"/>
    </font>
    <font>
      <b/>
      <sz val="15"/>
      <color indexed="56"/>
      <name val="Cambria"/>
      <family val="1"/>
      <charset val="204"/>
    </font>
    <font>
      <b/>
      <sz val="13"/>
      <color indexed="56"/>
      <name val="Cambria"/>
      <family val="1"/>
      <charset val="204"/>
    </font>
    <font>
      <b/>
      <sz val="11"/>
      <color indexed="56"/>
      <name val="Cambria"/>
      <family val="1"/>
      <charset val="204"/>
    </font>
    <font>
      <b/>
      <sz val="10"/>
      <color indexed="8"/>
      <name val="Cambria"/>
      <family val="1"/>
      <charset val="204"/>
    </font>
    <font>
      <b/>
      <sz val="10"/>
      <color indexed="9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0"/>
      <color indexed="60"/>
      <name val="Cambria"/>
      <family val="1"/>
      <charset val="204"/>
    </font>
    <font>
      <sz val="10"/>
      <color indexed="20"/>
      <name val="Cambria"/>
      <family val="1"/>
      <charset val="204"/>
    </font>
    <font>
      <i/>
      <sz val="10"/>
      <color indexed="23"/>
      <name val="Cambria"/>
      <family val="1"/>
      <charset val="204"/>
    </font>
    <font>
      <sz val="10"/>
      <color indexed="52"/>
      <name val="Cambria"/>
      <family val="1"/>
      <charset val="204"/>
    </font>
    <font>
      <sz val="10"/>
      <color indexed="10"/>
      <name val="Cambria"/>
      <family val="1"/>
      <charset val="204"/>
    </font>
    <font>
      <sz val="10"/>
      <color indexed="17"/>
      <name val="Cambri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name val="Tahoma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indexed="2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Cambria"/>
      <family val="1"/>
      <charset val="204"/>
    </font>
    <font>
      <sz val="10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FFFFFF"/>
      <name val="Cambria"/>
      <family val="1"/>
      <charset val="204"/>
    </font>
    <font>
      <u/>
      <sz val="11"/>
      <color rgb="FF80008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333399"/>
      <name val="Cambria"/>
      <family val="1"/>
      <charset val="204"/>
    </font>
    <font>
      <b/>
      <sz val="10"/>
      <color rgb="FF333333"/>
      <name val="Cambria"/>
      <family val="1"/>
      <charset val="204"/>
    </font>
    <font>
      <b/>
      <sz val="10"/>
      <color rgb="FFFF9900"/>
      <name val="Cambria"/>
      <family val="1"/>
      <charset val="204"/>
    </font>
    <font>
      <b/>
      <sz val="15"/>
      <color rgb="FF003366"/>
      <name val="Cambria"/>
      <family val="1"/>
      <charset val="204"/>
    </font>
    <font>
      <b/>
      <sz val="13"/>
      <color rgb="FF003366"/>
      <name val="Cambria"/>
      <family val="1"/>
      <charset val="204"/>
    </font>
    <font>
      <b/>
      <sz val="11"/>
      <color rgb="FF003366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0"/>
      <color rgb="FFFFFFFF"/>
      <name val="Cambria"/>
      <family val="1"/>
      <charset val="204"/>
    </font>
    <font>
      <b/>
      <sz val="18"/>
      <color rgb="FF003366"/>
      <name val="Cambria"/>
      <family val="1"/>
      <charset val="204"/>
    </font>
    <font>
      <sz val="10"/>
      <color rgb="FF993300"/>
      <name val="Cambria"/>
      <family val="1"/>
      <charset val="204"/>
    </font>
    <font>
      <sz val="8"/>
      <color rgb="FF000000"/>
      <name val="Tahoma"/>
      <family val="2"/>
      <charset val="204"/>
    </font>
    <font>
      <sz val="10"/>
      <color rgb="FF800080"/>
      <name val="Cambria"/>
      <family val="1"/>
      <charset val="204"/>
    </font>
    <font>
      <i/>
      <sz val="10"/>
      <color rgb="FF808080"/>
      <name val="Cambria"/>
      <family val="1"/>
      <charset val="204"/>
    </font>
    <font>
      <sz val="10"/>
      <color rgb="FFFF9900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color rgb="FF008000"/>
      <name val="Cambria"/>
      <family val="1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name val="Calibri"/>
      <family val="2"/>
      <charset val="204"/>
    </font>
    <font>
      <sz val="9"/>
      <name val="Tahoma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9389">
    <xf numFmtId="0" fontId="0" fillId="0" borderId="0"/>
    <xf numFmtId="0" fontId="3" fillId="2" borderId="0" applyNumberFormat="0" applyBorder="0" applyAlignment="0" applyProtection="0"/>
    <xf numFmtId="0" fontId="1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3" borderId="0" applyNumberFormat="0" applyBorder="0" applyAlignment="0" applyProtection="0"/>
    <xf numFmtId="0" fontId="13" fillId="3" borderId="0" applyNumberFormat="0" applyBorder="0" applyAlignment="0" applyProtection="0"/>
    <xf numFmtId="0" fontId="6" fillId="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4" borderId="0" applyNumberFormat="0" applyBorder="0" applyAlignment="0" applyProtection="0"/>
    <xf numFmtId="0" fontId="13" fillId="4" borderId="0" applyNumberFormat="0" applyBorder="0" applyAlignment="0" applyProtection="0"/>
    <xf numFmtId="0" fontId="6" fillId="0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13" fillId="5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6" borderId="0" applyNumberFormat="0" applyBorder="0" applyAlignment="0" applyProtection="0"/>
    <xf numFmtId="0" fontId="13" fillId="6" borderId="0" applyNumberFormat="0" applyBorder="0" applyAlignment="0" applyProtection="0"/>
    <xf numFmtId="0" fontId="6" fillId="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7" borderId="0" applyNumberFormat="0" applyBorder="0" applyAlignment="0" applyProtection="0"/>
    <xf numFmtId="0" fontId="13" fillId="7" borderId="0" applyNumberFormat="0" applyBorder="0" applyAlignment="0" applyProtection="0"/>
    <xf numFmtId="0" fontId="6" fillId="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13" fillId="8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9" borderId="0" applyNumberFormat="0" applyBorder="0" applyAlignment="0" applyProtection="0"/>
    <xf numFmtId="0" fontId="13" fillId="9" borderId="0" applyNumberFormat="0" applyBorder="0" applyAlignment="0" applyProtection="0"/>
    <xf numFmtId="0" fontId="6" fillId="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10" borderId="0" applyNumberFormat="0" applyBorder="0" applyAlignment="0" applyProtection="0"/>
    <xf numFmtId="0" fontId="13" fillId="10" borderId="0" applyNumberFormat="0" applyBorder="0" applyAlignment="0" applyProtection="0"/>
    <xf numFmtId="0" fontId="6" fillId="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13" fillId="5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13" fillId="8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11" borderId="0" applyNumberFormat="0" applyBorder="0" applyAlignment="0" applyProtection="0"/>
    <xf numFmtId="0" fontId="13" fillId="11" borderId="0" applyNumberFormat="0" applyBorder="0" applyAlignment="0" applyProtection="0"/>
    <xf numFmtId="0" fontId="6" fillId="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6" fillId="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2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6" fillId="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9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6" fillId="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6" fillId="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5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7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30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6" fillId="23" borderId="8" applyNumberFormat="0" applyFont="0" applyAlignment="0" applyProtection="0"/>
    <xf numFmtId="0" fontId="6" fillId="0" borderId="0" applyNumberFormat="0" applyFont="0" applyAlignment="0" applyProtection="0"/>
    <xf numFmtId="0" fontId="6" fillId="23" borderId="8" applyNumberFormat="0" applyFont="0" applyAlignment="0" applyProtection="0"/>
    <xf numFmtId="0" fontId="6" fillId="0" borderId="0" applyNumberFormat="0" applyFont="0" applyAlignment="0" applyProtection="0"/>
    <xf numFmtId="0" fontId="6" fillId="0" borderId="0" applyNumberFormat="0" applyFont="0" applyAlignment="0" applyProtection="0"/>
    <xf numFmtId="0" fontId="6" fillId="0" borderId="0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36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" fillId="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" fillId="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6" fillId="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6" fillId="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6" fillId="0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6" fillId="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6" fillId="0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6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6" fillId="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6" fillId="0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6" fillId="0" borderId="0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6" fillId="0" borderId="0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6" fillId="0" borderId="0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6" fillId="0" borderId="0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6" fillId="0" borderId="0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6" fillId="0" borderId="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6" fillId="0" borderId="0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6" fillId="0" borderId="0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6" fillId="0" borderId="0"/>
    <xf numFmtId="0" fontId="38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0" borderId="0" applyNumberFormat="0" applyFont="0" applyAlignment="0" applyProtection="0"/>
    <xf numFmtId="0" fontId="6" fillId="0" borderId="0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6" fillId="0" borderId="0" applyNumberFormat="0" applyFill="0" applyAlignment="0" applyProtection="0"/>
    <xf numFmtId="0" fontId="39" fillId="0" borderId="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6" fillId="0" borderId="0" applyNumberFormat="0" applyBorder="0" applyAlignment="0" applyProtection="0"/>
    <xf numFmtId="0" fontId="39" fillId="0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3" fillId="0" borderId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>
      <alignment horizontal="center"/>
    </xf>
    <xf numFmtId="0" fontId="49" fillId="0" borderId="0" applyNumberFormat="0" applyBorder="0" applyProtection="0">
      <alignment horizontal="center" textRotation="90"/>
    </xf>
    <xf numFmtId="0" fontId="45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168" fontId="51" fillId="0" borderId="0" applyBorder="0" applyProtection="0"/>
    <xf numFmtId="0" fontId="47" fillId="44" borderId="0" applyNumberFormat="0" applyBorder="0" applyProtection="0"/>
    <xf numFmtId="0" fontId="47" fillId="44" borderId="0" applyNumberFormat="0" applyBorder="0" applyProtection="0"/>
    <xf numFmtId="0" fontId="46" fillId="0" borderId="0" applyNumberFormat="0" applyBorder="0" applyProtection="0"/>
    <xf numFmtId="0" fontId="47" fillId="4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5" borderId="0" applyNumberFormat="0" applyBorder="0" applyProtection="0"/>
    <xf numFmtId="0" fontId="47" fillId="45" borderId="0" applyNumberFormat="0" applyBorder="0" applyProtection="0"/>
    <xf numFmtId="0" fontId="46" fillId="0" borderId="0" applyNumberFormat="0" applyBorder="0" applyProtection="0"/>
    <xf numFmtId="0" fontId="47" fillId="4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6" borderId="0" applyNumberFormat="0" applyBorder="0" applyProtection="0"/>
    <xf numFmtId="0" fontId="47" fillId="46" borderId="0" applyNumberFormat="0" applyBorder="0" applyProtection="0"/>
    <xf numFmtId="0" fontId="46" fillId="0" borderId="0" applyNumberFormat="0" applyBorder="0" applyProtection="0"/>
    <xf numFmtId="0" fontId="47" fillId="4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7" borderId="0" applyNumberFormat="0" applyBorder="0" applyProtection="0"/>
    <xf numFmtId="0" fontId="47" fillId="47" borderId="0" applyNumberFormat="0" applyBorder="0" applyProtection="0"/>
    <xf numFmtId="0" fontId="46" fillId="0" borderId="0" applyNumberFormat="0" applyBorder="0" applyProtection="0"/>
    <xf numFmtId="0" fontId="47" fillId="4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2" fillId="35" borderId="31" applyNumberFormat="0" applyProtection="0"/>
    <xf numFmtId="0" fontId="52" fillId="35" borderId="31" applyNumberFormat="0" applyProtection="0"/>
    <xf numFmtId="0" fontId="46" fillId="0" borderId="0" applyNumberFormat="0" applyBorder="0" applyProtection="0"/>
    <xf numFmtId="0" fontId="52" fillId="35" borderId="31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3" fillId="48" borderId="32" applyNumberFormat="0" applyProtection="0"/>
    <xf numFmtId="0" fontId="53" fillId="48" borderId="32" applyNumberFormat="0" applyProtection="0"/>
    <xf numFmtId="0" fontId="46" fillId="0" borderId="0" applyNumberFormat="0" applyBorder="0" applyProtection="0"/>
    <xf numFmtId="0" fontId="53" fillId="48" borderId="32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4" fillId="48" borderId="31" applyNumberFormat="0" applyProtection="0"/>
    <xf numFmtId="0" fontId="54" fillId="48" borderId="31" applyNumberFormat="0" applyProtection="0"/>
    <xf numFmtId="0" fontId="46" fillId="0" borderId="0" applyNumberFormat="0" applyBorder="0" applyProtection="0"/>
    <xf numFmtId="0" fontId="54" fillId="48" borderId="31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5" fillId="0" borderId="33" applyNumberFormat="0" applyProtection="0"/>
    <xf numFmtId="0" fontId="55" fillId="0" borderId="33" applyNumberFormat="0" applyProtection="0"/>
    <xf numFmtId="0" fontId="46" fillId="0" borderId="0" applyNumberFormat="0" applyBorder="0" applyProtection="0"/>
    <xf numFmtId="0" fontId="55" fillId="0" borderId="33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6" fillId="0" borderId="34" applyNumberFormat="0" applyProtection="0"/>
    <xf numFmtId="0" fontId="56" fillId="0" borderId="34" applyNumberFormat="0" applyProtection="0"/>
    <xf numFmtId="0" fontId="46" fillId="0" borderId="0" applyNumberFormat="0" applyBorder="0" applyProtection="0"/>
    <xf numFmtId="0" fontId="56" fillId="0" borderId="34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7" fillId="0" borderId="35" applyNumberFormat="0" applyProtection="0"/>
    <xf numFmtId="0" fontId="57" fillId="0" borderId="35" applyNumberFormat="0" applyProtection="0"/>
    <xf numFmtId="0" fontId="46" fillId="0" borderId="0" applyNumberFormat="0" applyBorder="0" applyProtection="0"/>
    <xf numFmtId="0" fontId="57" fillId="0" borderId="35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7" fillId="0" borderId="0" applyNumberFormat="0" applyBorder="0" applyProtection="0"/>
    <xf numFmtId="0" fontId="57" fillId="0" borderId="0" applyNumberFormat="0" applyBorder="0" applyProtection="0"/>
    <xf numFmtId="0" fontId="46" fillId="0" borderId="0" applyNumberFormat="0" applyBorder="0" applyProtection="0"/>
    <xf numFmtId="0" fontId="57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8" fillId="0" borderId="36" applyNumberFormat="0" applyProtection="0"/>
    <xf numFmtId="0" fontId="58" fillId="0" borderId="36" applyNumberFormat="0" applyProtection="0"/>
    <xf numFmtId="0" fontId="46" fillId="0" borderId="0" applyNumberFormat="0" applyBorder="0" applyProtection="0"/>
    <xf numFmtId="0" fontId="58" fillId="0" borderId="36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59" fillId="49" borderId="37" applyNumberFormat="0" applyProtection="0"/>
    <xf numFmtId="0" fontId="59" fillId="49" borderId="37" applyNumberFormat="0" applyProtection="0"/>
    <xf numFmtId="0" fontId="46" fillId="0" borderId="0" applyNumberFormat="0" applyBorder="0" applyProtection="0"/>
    <xf numFmtId="0" fontId="59" fillId="49" borderId="37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6" fillId="0" borderId="0" applyNumberFormat="0" applyBorder="0" applyProtection="0"/>
    <xf numFmtId="0" fontId="60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1" fillId="50" borderId="0" applyNumberFormat="0" applyBorder="0" applyProtection="0"/>
    <xf numFmtId="0" fontId="61" fillId="50" borderId="0" applyNumberFormat="0" applyBorder="0" applyProtection="0"/>
    <xf numFmtId="0" fontId="46" fillId="0" borderId="0" applyNumberFormat="0" applyBorder="0" applyProtection="0"/>
    <xf numFmtId="0" fontId="61" fillId="5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62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62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5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5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0" fontId="63" fillId="31" borderId="0" applyNumberFormat="0" applyBorder="0" applyProtection="0"/>
    <xf numFmtId="0" fontId="63" fillId="31" borderId="0" applyNumberFormat="0" applyBorder="0" applyProtection="0"/>
    <xf numFmtId="0" fontId="46" fillId="0" borderId="0" applyNumberFormat="0" applyBorder="0" applyProtection="0"/>
    <xf numFmtId="0" fontId="63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6" fillId="0" borderId="0" applyNumberFormat="0" applyBorder="0" applyProtection="0"/>
    <xf numFmtId="0" fontId="64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3" fillId="51" borderId="38" applyNumberFormat="0" applyFont="0" applyProtection="0"/>
    <xf numFmtId="0" fontId="43" fillId="51" borderId="38" applyNumberFormat="0" applyFont="0" applyProtection="0"/>
    <xf numFmtId="0" fontId="43" fillId="0" borderId="0" applyNumberFormat="0" applyFont="0" applyBorder="0" applyProtection="0"/>
    <xf numFmtId="0" fontId="43" fillId="51" borderId="38" applyNumberFormat="0" applyFont="0" applyProtection="0"/>
    <xf numFmtId="0" fontId="43" fillId="0" borderId="0" applyNumberFormat="0" applyFont="0" applyBorder="0" applyProtection="0"/>
    <xf numFmtId="0" fontId="43" fillId="51" borderId="38" applyNumberFormat="0" applyFont="0" applyProtection="0"/>
    <xf numFmtId="0" fontId="43" fillId="0" borderId="0" applyNumberFormat="0" applyFont="0" applyBorder="0" applyProtection="0"/>
    <xf numFmtId="0" fontId="43" fillId="0" borderId="0" applyNumberFormat="0" applyFont="0" applyBorder="0" applyProtection="0"/>
    <xf numFmtId="0" fontId="65" fillId="0" borderId="39" applyNumberFormat="0" applyProtection="0"/>
    <xf numFmtId="0" fontId="65" fillId="0" borderId="39" applyNumberFormat="0" applyProtection="0"/>
    <xf numFmtId="0" fontId="46" fillId="0" borderId="0" applyNumberFormat="0" applyBorder="0" applyProtection="0"/>
    <xf numFmtId="0" fontId="65" fillId="0" borderId="39" applyNumberFormat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46" fillId="0" borderId="0" applyNumberFormat="0" applyBorder="0" applyProtection="0"/>
    <xf numFmtId="0" fontId="6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7" fillId="32" borderId="0" applyNumberFormat="0" applyBorder="0" applyProtection="0"/>
    <xf numFmtId="0" fontId="67" fillId="32" borderId="0" applyNumberFormat="0" applyBorder="0" applyProtection="0"/>
    <xf numFmtId="0" fontId="46" fillId="0" borderId="0" applyNumberFormat="0" applyBorder="0" applyProtection="0"/>
    <xf numFmtId="0" fontId="67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3" fillId="0" borderId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3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6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3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6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6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3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3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6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6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6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8" borderId="0" applyNumberFormat="0" applyBorder="0" applyProtection="0"/>
    <xf numFmtId="0" fontId="44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7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6" borderId="0" applyNumberFormat="0" applyBorder="0" applyProtection="0"/>
    <xf numFmtId="0" fontId="44" fillId="35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4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2" borderId="0" applyNumberFormat="0" applyBorder="0" applyProtection="0"/>
    <xf numFmtId="0" fontId="44" fillId="3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1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4" fillId="30" borderId="0" applyNumberFormat="0" applyBorder="0" applyProtection="0"/>
    <xf numFmtId="0" fontId="43" fillId="0" borderId="0"/>
    <xf numFmtId="0" fontId="44" fillId="36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6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6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4" fillId="39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4" fillId="39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0" borderId="0" applyNumberFormat="0" applyBorder="0" applyProtection="0"/>
    <xf numFmtId="0" fontId="47" fillId="4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7" borderId="0" applyNumberFormat="0" applyBorder="0" applyProtection="0"/>
    <xf numFmtId="0" fontId="47" fillId="37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38" borderId="0" applyNumberFormat="0" applyBorder="0" applyProtection="0"/>
    <xf numFmtId="0" fontId="47" fillId="3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1" borderId="0" applyNumberFormat="0" applyBorder="0" applyProtection="0"/>
    <xf numFmtId="0" fontId="47" fillId="41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2" borderId="0" applyNumberFormat="0" applyBorder="0" applyProtection="0"/>
    <xf numFmtId="0" fontId="47" fillId="42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7" fillId="43" borderId="0" applyNumberFormat="0" applyBorder="0" applyProtection="0"/>
    <xf numFmtId="0" fontId="47" fillId="43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3" fillId="2" borderId="0" applyNumberFormat="0" applyBorder="0" applyAlignment="0" applyProtection="0"/>
    <xf numFmtId="0" fontId="68" fillId="0" borderId="0" applyNumberFormat="0" applyBorder="0" applyAlignment="0" applyProtection="0"/>
    <xf numFmtId="0" fontId="3" fillId="3" borderId="0" applyNumberFormat="0" applyBorder="0" applyAlignment="0" applyProtection="0"/>
    <xf numFmtId="0" fontId="68" fillId="0" borderId="0" applyNumberFormat="0" applyBorder="0" applyAlignment="0" applyProtection="0"/>
    <xf numFmtId="0" fontId="3" fillId="4" borderId="0" applyNumberFormat="0" applyBorder="0" applyAlignment="0" applyProtection="0"/>
    <xf numFmtId="0" fontId="68" fillId="0" borderId="0" applyNumberFormat="0" applyBorder="0" applyAlignment="0" applyProtection="0"/>
    <xf numFmtId="0" fontId="3" fillId="6" borderId="0" applyNumberFormat="0" applyBorder="0" applyAlignment="0" applyProtection="0"/>
    <xf numFmtId="0" fontId="68" fillId="0" borderId="0" applyNumberFormat="0" applyBorder="0" applyAlignment="0" applyProtection="0"/>
    <xf numFmtId="0" fontId="3" fillId="7" borderId="0" applyNumberFormat="0" applyBorder="0" applyAlignment="0" applyProtection="0"/>
    <xf numFmtId="0" fontId="68" fillId="0" borderId="0" applyNumberFormat="0" applyBorder="0" applyAlignment="0" applyProtection="0"/>
    <xf numFmtId="0" fontId="3" fillId="9" borderId="0" applyNumberFormat="0" applyBorder="0" applyAlignment="0" applyProtection="0"/>
    <xf numFmtId="0" fontId="68" fillId="0" borderId="0" applyNumberFormat="0" applyBorder="0" applyAlignment="0" applyProtection="0"/>
    <xf numFmtId="0" fontId="3" fillId="10" borderId="0" applyNumberFormat="0" applyBorder="0" applyAlignment="0" applyProtection="0"/>
    <xf numFmtId="0" fontId="68" fillId="0" borderId="0" applyNumberFormat="0" applyBorder="0" applyAlignment="0" applyProtection="0"/>
    <xf numFmtId="0" fontId="3" fillId="5" borderId="0" applyNumberFormat="0" applyBorder="0" applyAlignment="0" applyProtection="0"/>
    <xf numFmtId="0" fontId="68" fillId="0" borderId="0" applyNumberFormat="0" applyBorder="0" applyAlignment="0" applyProtection="0"/>
    <xf numFmtId="0" fontId="3" fillId="8" borderId="0" applyNumberFormat="0" applyBorder="0" applyAlignment="0" applyProtection="0"/>
    <xf numFmtId="0" fontId="68" fillId="0" borderId="0" applyNumberFormat="0" applyBorder="0" applyAlignment="0" applyProtection="0"/>
    <xf numFmtId="0" fontId="3" fillId="11" borderId="0" applyNumberFormat="0" applyBorder="0" applyAlignment="0" applyProtection="0"/>
    <xf numFmtId="0" fontId="68" fillId="0" borderId="0" applyNumberFormat="0" applyBorder="0" applyAlignment="0" applyProtection="0"/>
    <xf numFmtId="0" fontId="14" fillId="12" borderId="0" applyNumberFormat="0" applyBorder="0" applyAlignment="0" applyProtection="0"/>
    <xf numFmtId="0" fontId="68" fillId="0" borderId="0" applyNumberFormat="0" applyBorder="0" applyAlignment="0" applyProtection="0"/>
    <xf numFmtId="0" fontId="14" fillId="9" borderId="0" applyNumberFormat="0" applyBorder="0" applyAlignment="0" applyProtection="0"/>
    <xf numFmtId="0" fontId="68" fillId="0" borderId="0" applyNumberFormat="0" applyBorder="0" applyAlignment="0" applyProtection="0"/>
    <xf numFmtId="0" fontId="14" fillId="10" borderId="0" applyNumberFormat="0" applyBorder="0" applyAlignment="0" applyProtection="0"/>
    <xf numFmtId="0" fontId="68" fillId="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68" fillId="0" borderId="0" applyNumberFormat="0" applyBorder="0" applyAlignment="0" applyProtection="0"/>
    <xf numFmtId="0" fontId="6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Border="0" applyAlignment="0" applyProtection="0"/>
    <xf numFmtId="0" fontId="68" fillId="0" borderId="0" applyNumberFormat="0" applyAlignment="0" applyProtection="0"/>
    <xf numFmtId="0" fontId="68" fillId="0" borderId="0" applyNumberFormat="0" applyAlignment="0" applyProtection="0"/>
    <xf numFmtId="0" fontId="68" fillId="0" borderId="0" applyNumberFormat="0" applyAlignment="0" applyProtection="0"/>
    <xf numFmtId="0" fontId="68" fillId="0" borderId="0" applyNumberFormat="0" applyFill="0" applyAlignment="0" applyProtection="0"/>
    <xf numFmtId="0" fontId="68" fillId="0" borderId="0" applyNumberFormat="0" applyFill="0" applyAlignment="0" applyProtection="0"/>
    <xf numFmtId="0" fontId="68" fillId="0" borderId="0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Alignment="0" applyProtection="0"/>
    <xf numFmtId="0" fontId="68" fillId="0" borderId="0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 applyNumberFormat="0" applyBorder="0" applyAlignment="0" applyProtection="0"/>
    <xf numFmtId="0" fontId="68" fillId="0" borderId="0" applyNumberFormat="0" applyFill="0" applyBorder="0" applyAlignment="0" applyProtection="0"/>
    <xf numFmtId="0" fontId="69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0" fontId="71" fillId="7" borderId="1" applyNumberFormat="0" applyAlignment="0" applyProtection="0"/>
    <xf numFmtId="0" fontId="72" fillId="20" borderId="2" applyNumberFormat="0" applyAlignment="0" applyProtection="0"/>
    <xf numFmtId="0" fontId="73" fillId="20" borderId="1" applyNumberFormat="0" applyAlignment="0" applyProtection="0"/>
    <xf numFmtId="0" fontId="74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6" applyNumberFormat="0" applyFill="0" applyAlignment="0" applyProtection="0"/>
    <xf numFmtId="0" fontId="78" fillId="21" borderId="7" applyNumberFormat="0" applyAlignment="0" applyProtection="0"/>
    <xf numFmtId="0" fontId="79" fillId="22" borderId="0" applyNumberFormat="0" applyBorder="0" applyAlignment="0" applyProtection="0"/>
    <xf numFmtId="0" fontId="80" fillId="3" borderId="0" applyNumberFormat="0" applyBorder="0" applyAlignment="0" applyProtection="0"/>
    <xf numFmtId="0" fontId="81" fillId="0" borderId="0" applyNumberFormat="0" applyFill="0" applyBorder="0" applyAlignment="0" applyProtection="0"/>
    <xf numFmtId="0" fontId="69" fillId="23" borderId="8" applyNumberFormat="0" applyFont="0" applyAlignment="0" applyProtection="0"/>
    <xf numFmtId="0" fontId="82" fillId="0" borderId="9" applyNumberFormat="0" applyFill="0" applyAlignment="0" applyProtection="0"/>
    <xf numFmtId="0" fontId="8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1" fillId="0" borderId="0"/>
    <xf numFmtId="0" fontId="1" fillId="0" borderId="0"/>
    <xf numFmtId="0" fontId="87" fillId="0" borderId="0"/>
  </cellStyleXfs>
  <cellXfs count="272">
    <xf numFmtId="0" fontId="0" fillId="0" borderId="0" xfId="0"/>
    <xf numFmtId="0" fontId="5" fillId="0" borderId="0" xfId="0" applyFont="1"/>
    <xf numFmtId="166" fontId="5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/>
    <xf numFmtId="0" fontId="11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49" fontId="7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/>
    <xf numFmtId="0" fontId="5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9" fontId="11" fillId="0" borderId="0" xfId="0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horizontal="justify"/>
    </xf>
    <xf numFmtId="0" fontId="7" fillId="24" borderId="0" xfId="0" applyFont="1" applyFill="1" applyBorder="1"/>
    <xf numFmtId="0" fontId="11" fillId="24" borderId="0" xfId="0" applyFont="1" applyFill="1" applyBorder="1"/>
    <xf numFmtId="0" fontId="11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wrapText="1"/>
    </xf>
    <xf numFmtId="49" fontId="7" fillId="24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858" applyFont="1" applyFill="1" applyBorder="1" applyAlignment="1">
      <alignment horizontal="center" vertical="center" wrapText="1"/>
    </xf>
    <xf numFmtId="0" fontId="7" fillId="0" borderId="10" xfId="860" applyFont="1" applyFill="1" applyBorder="1" applyAlignment="1">
      <alignment horizontal="center" vertical="center" wrapText="1"/>
    </xf>
    <xf numFmtId="0" fontId="7" fillId="0" borderId="0" xfId="95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vertical="top" wrapText="1"/>
    </xf>
    <xf numFmtId="0" fontId="0" fillId="0" borderId="0" xfId="0" applyFill="1"/>
    <xf numFmtId="0" fontId="7" fillId="0" borderId="0" xfId="0" applyFont="1" applyFill="1" applyBorder="1"/>
    <xf numFmtId="0" fontId="7" fillId="24" borderId="10" xfId="0" applyFont="1" applyFill="1" applyBorder="1" applyAlignment="1">
      <alignment horizontal="center" vertical="center" wrapText="1"/>
    </xf>
    <xf numFmtId="49" fontId="8" fillId="24" borderId="0" xfId="0" applyNumberFormat="1" applyFont="1" applyFill="1" applyBorder="1" applyAlignment="1">
      <alignment horizontal="justify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25" borderId="0" xfId="0" applyFont="1" applyFill="1" applyBorder="1"/>
    <xf numFmtId="0" fontId="7" fillId="25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0" xfId="0" applyFont="1"/>
    <xf numFmtId="0" fontId="7" fillId="0" borderId="11" xfId="0" applyFont="1" applyBorder="1"/>
    <xf numFmtId="49" fontId="11" fillId="0" borderId="10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7" fillId="0" borderId="10" xfId="0" applyFont="1" applyFill="1" applyBorder="1" applyAlignment="1">
      <alignment horizontal="left" vertical="top" wrapText="1" indent="2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wrapText="1"/>
    </xf>
    <xf numFmtId="49" fontId="7" fillId="0" borderId="10" xfId="0" applyNumberFormat="1" applyFont="1" applyFill="1" applyBorder="1" applyAlignment="1">
      <alignment horizontal="right" wrapText="1"/>
    </xf>
    <xf numFmtId="49" fontId="7" fillId="0" borderId="10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7" fillId="0" borderId="0" xfId="0" applyFont="1" applyFill="1" applyAlignment="1"/>
    <xf numFmtId="0" fontId="5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/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9" fillId="0" borderId="11" xfId="0" applyFont="1" applyBorder="1"/>
    <xf numFmtId="49" fontId="9" fillId="0" borderId="1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25" borderId="0" xfId="0" applyFont="1" applyFill="1" applyBorder="1" applyAlignment="1"/>
    <xf numFmtId="0" fontId="9" fillId="25" borderId="0" xfId="0" applyFont="1" applyFill="1" applyBorder="1" applyAlignment="1">
      <alignment wrapText="1"/>
    </xf>
    <xf numFmtId="0" fontId="9" fillId="25" borderId="0" xfId="0" applyFont="1" applyFill="1" applyBorder="1" applyAlignment="1">
      <alignment horizontal="center" wrapText="1"/>
    </xf>
    <xf numFmtId="0" fontId="9" fillId="25" borderId="0" xfId="0" applyFont="1" applyFill="1" applyBorder="1" applyAlignment="1">
      <alignment horizontal="center"/>
    </xf>
    <xf numFmtId="0" fontId="9" fillId="25" borderId="0" xfId="0" applyFont="1" applyFill="1"/>
    <xf numFmtId="0" fontId="7" fillId="0" borderId="0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top"/>
    </xf>
    <xf numFmtId="0" fontId="7" fillId="0" borderId="14" xfId="950" applyFont="1" applyFill="1" applyBorder="1" applyAlignment="1">
      <alignment horizontal="center" vertical="top" wrapText="1"/>
    </xf>
    <xf numFmtId="0" fontId="7" fillId="0" borderId="14" xfId="950" applyFont="1" applyFill="1" applyBorder="1" applyAlignment="1">
      <alignment vertical="top" wrapText="1"/>
    </xf>
    <xf numFmtId="0" fontId="7" fillId="0" borderId="15" xfId="950" applyFont="1" applyFill="1" applyBorder="1" applyAlignment="1">
      <alignment horizontal="center" vertical="top" wrapText="1"/>
    </xf>
    <xf numFmtId="0" fontId="7" fillId="0" borderId="13" xfId="950" applyFont="1" applyFill="1" applyBorder="1" applyAlignment="1">
      <alignment horizontal="center" vertical="center" wrapText="1"/>
    </xf>
    <xf numFmtId="0" fontId="7" fillId="0" borderId="0" xfId="95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950" applyFont="1" applyFill="1" applyBorder="1" applyAlignment="1">
      <alignment horizontal="center" vertical="top" wrapText="1"/>
    </xf>
    <xf numFmtId="0" fontId="7" fillId="0" borderId="0" xfId="950" applyFont="1" applyFill="1" applyBorder="1" applyAlignment="1">
      <alignment horizontal="center" vertical="top"/>
    </xf>
    <xf numFmtId="0" fontId="7" fillId="0" borderId="10" xfId="0" applyNumberFormat="1" applyFont="1" applyFill="1" applyBorder="1" applyAlignment="1">
      <alignment horizontal="center" wrapText="1"/>
    </xf>
    <xf numFmtId="1" fontId="7" fillId="0" borderId="10" xfId="0" applyNumberFormat="1" applyFont="1" applyFill="1" applyBorder="1" applyAlignment="1">
      <alignment horizontal="center" wrapText="1"/>
    </xf>
    <xf numFmtId="1" fontId="7" fillId="0" borderId="10" xfId="857" applyNumberFormat="1" applyFont="1" applyFill="1" applyBorder="1" applyAlignment="1">
      <alignment horizontal="center" wrapText="1"/>
    </xf>
    <xf numFmtId="0" fontId="7" fillId="0" borderId="10" xfId="857" applyNumberFormat="1" applyFont="1" applyFill="1" applyBorder="1" applyAlignment="1">
      <alignment horizontal="center" wrapText="1"/>
    </xf>
    <xf numFmtId="49" fontId="8" fillId="0" borderId="0" xfId="0" applyNumberFormat="1" applyFont="1"/>
    <xf numFmtId="0" fontId="7" fillId="27" borderId="10" xfId="0" applyFont="1" applyFill="1" applyBorder="1" applyAlignment="1">
      <alignment horizontal="center" vertical="top" wrapText="1"/>
    </xf>
    <xf numFmtId="49" fontId="7" fillId="27" borderId="0" xfId="0" applyNumberFormat="1" applyFont="1" applyFill="1" applyBorder="1" applyAlignment="1">
      <alignment horizontal="center" vertical="top" wrapText="1"/>
    </xf>
    <xf numFmtId="49" fontId="7" fillId="27" borderId="10" xfId="0" applyNumberFormat="1" applyFont="1" applyFill="1" applyBorder="1" applyAlignment="1">
      <alignment horizontal="center" vertical="top" wrapText="1"/>
    </xf>
    <xf numFmtId="49" fontId="7" fillId="27" borderId="0" xfId="0" applyNumberFormat="1" applyFont="1" applyFill="1"/>
    <xf numFmtId="0" fontId="7" fillId="0" borderId="10" xfId="0" applyFont="1" applyFill="1" applyBorder="1" applyAlignment="1">
      <alignment horizontal="center" wrapText="1"/>
    </xf>
    <xf numFmtId="0" fontId="7" fillId="28" borderId="0" xfId="0" applyFont="1" applyFill="1" applyBorder="1"/>
    <xf numFmtId="49" fontId="7" fillId="28" borderId="10" xfId="0" applyNumberFormat="1" applyFont="1" applyFill="1" applyBorder="1" applyAlignment="1">
      <alignment horizontal="center" wrapText="1"/>
    </xf>
    <xf numFmtId="49" fontId="7" fillId="28" borderId="10" xfId="5" applyNumberFormat="1" applyFont="1" applyFill="1" applyBorder="1" applyAlignment="1">
      <alignment horizontal="center" wrapText="1"/>
    </xf>
    <xf numFmtId="49" fontId="7" fillId="28" borderId="10" xfId="857" applyNumberFormat="1" applyFont="1" applyFill="1" applyBorder="1" applyAlignment="1">
      <alignment horizontal="center" wrapText="1"/>
    </xf>
    <xf numFmtId="0" fontId="11" fillId="28" borderId="0" xfId="0" applyFont="1" applyFill="1" applyBorder="1"/>
    <xf numFmtId="0" fontId="0" fillId="28" borderId="0" xfId="0" applyFill="1"/>
    <xf numFmtId="0" fontId="7" fillId="28" borderId="10" xfId="0" applyFont="1" applyFill="1" applyBorder="1"/>
    <xf numFmtId="0" fontId="11" fillId="28" borderId="10" xfId="0" applyFont="1" applyFill="1" applyBorder="1" applyAlignment="1">
      <alignment horizontal="center" vertical="center" wrapText="1"/>
    </xf>
    <xf numFmtId="0" fontId="11" fillId="28" borderId="12" xfId="0" applyFont="1" applyFill="1" applyBorder="1" applyAlignment="1">
      <alignment horizontal="center" vertical="center" wrapText="1"/>
    </xf>
    <xf numFmtId="49" fontId="7" fillId="28" borderId="0" xfId="0" applyNumberFormat="1" applyFont="1" applyFill="1" applyBorder="1"/>
    <xf numFmtId="49" fontId="11" fillId="28" borderId="0" xfId="0" applyNumberFormat="1" applyFont="1" applyFill="1" applyBorder="1"/>
    <xf numFmtId="49" fontId="11" fillId="28" borderId="10" xfId="0" applyNumberFormat="1" applyFont="1" applyFill="1" applyBorder="1" applyAlignment="1">
      <alignment horizontal="center"/>
    </xf>
    <xf numFmtId="49" fontId="11" fillId="28" borderId="10" xfId="0" applyNumberFormat="1" applyFont="1" applyFill="1" applyBorder="1"/>
    <xf numFmtId="49" fontId="7" fillId="28" borderId="0" xfId="0" applyNumberFormat="1" applyFont="1" applyFill="1" applyBorder="1" applyAlignment="1">
      <alignment horizontal="left" wrapText="1"/>
    </xf>
    <xf numFmtId="49" fontId="7" fillId="28" borderId="10" xfId="0" applyNumberFormat="1" applyFont="1" applyFill="1" applyBorder="1"/>
    <xf numFmtId="0" fontId="7" fillId="27" borderId="0" xfId="0" applyFont="1" applyFill="1"/>
    <xf numFmtId="0" fontId="7" fillId="0" borderId="0" xfId="0" applyFont="1" applyFill="1"/>
    <xf numFmtId="49" fontId="7" fillId="27" borderId="0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 applyProtection="1">
      <alignment horizontal="center" wrapText="1"/>
    </xf>
    <xf numFmtId="49" fontId="7" fillId="28" borderId="10" xfId="0" applyNumberFormat="1" applyFont="1" applyFill="1" applyBorder="1" applyAlignment="1">
      <alignment horizontal="center"/>
    </xf>
    <xf numFmtId="49" fontId="7" fillId="28" borderId="10" xfId="0" applyNumberFormat="1" applyFont="1" applyFill="1" applyBorder="1" applyAlignment="1">
      <alignment horizontal="center" wrapText="1"/>
    </xf>
    <xf numFmtId="0" fontId="8" fillId="0" borderId="0" xfId="0" applyFont="1" applyAlignment="1"/>
    <xf numFmtId="0" fontId="7" fillId="0" borderId="16" xfId="0" applyFont="1" applyBorder="1" applyAlignment="1"/>
    <xf numFmtId="49" fontId="11" fillId="0" borderId="1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right"/>
    </xf>
    <xf numFmtId="0" fontId="11" fillId="0" borderId="10" xfId="0" applyNumberFormat="1" applyFont="1" applyFill="1" applyBorder="1"/>
    <xf numFmtId="0" fontId="7" fillId="28" borderId="10" xfId="0" applyFont="1" applyFill="1" applyBorder="1" applyAlignment="1">
      <alignment horizontal="center" vertical="center" wrapText="1"/>
    </xf>
    <xf numFmtId="0" fontId="7" fillId="29" borderId="10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7" fillId="29" borderId="10" xfId="0" applyNumberFormat="1" applyFont="1" applyFill="1" applyBorder="1" applyAlignment="1">
      <alignment horizontal="center" wrapText="1"/>
    </xf>
    <xf numFmtId="0" fontId="7" fillId="29" borderId="10" xfId="0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 applyAlignment="1">
      <alignment horizontal="center" wrapText="1"/>
    </xf>
    <xf numFmtId="49" fontId="7" fillId="28" borderId="10" xfId="0" applyNumberFormat="1" applyFont="1" applyFill="1" applyBorder="1" applyAlignment="1">
      <alignment horizontal="center" wrapText="1"/>
    </xf>
    <xf numFmtId="0" fontId="7" fillId="29" borderId="1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28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37" fillId="0" borderId="0" xfId="1005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29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7" fillId="29" borderId="1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/>
    </xf>
    <xf numFmtId="0" fontId="37" fillId="28" borderId="12" xfId="0" applyFont="1" applyFill="1" applyBorder="1" applyAlignment="1">
      <alignment horizontal="center" vertical="center" wrapText="1"/>
    </xf>
    <xf numFmtId="0" fontId="37" fillId="28" borderId="10" xfId="0" applyFont="1" applyFill="1" applyBorder="1" applyAlignment="1">
      <alignment horizontal="center" vertical="center" wrapText="1"/>
    </xf>
    <xf numFmtId="49" fontId="37" fillId="28" borderId="10" xfId="857" applyNumberFormat="1" applyFont="1" applyFill="1" applyBorder="1" applyAlignment="1">
      <alignment horizontal="center" wrapText="1"/>
    </xf>
    <xf numFmtId="49" fontId="37" fillId="28" borderId="10" xfId="0" applyNumberFormat="1" applyFont="1" applyFill="1" applyBorder="1" applyAlignment="1">
      <alignment horizontal="center"/>
    </xf>
    <xf numFmtId="49" fontId="11" fillId="28" borderId="10" xfId="0" applyNumberFormat="1" applyFont="1" applyFill="1" applyBorder="1" applyAlignment="1">
      <alignment horizontal="center" vertical="center"/>
    </xf>
    <xf numFmtId="49" fontId="37" fillId="28" borderId="10" xfId="0" applyNumberFormat="1" applyFont="1" applyFill="1" applyBorder="1" applyAlignment="1">
      <alignment horizontal="center" wrapText="1"/>
    </xf>
    <xf numFmtId="0" fontId="37" fillId="27" borderId="10" xfId="0" applyFont="1" applyFill="1" applyBorder="1" applyAlignment="1">
      <alignment horizontal="left" vertical="center" wrapText="1"/>
    </xf>
    <xf numFmtId="0" fontId="86" fillId="27" borderId="10" xfId="0" applyNumberFormat="1" applyFont="1" applyFill="1" applyBorder="1" applyAlignment="1">
      <alignment horizontal="center" wrapText="1"/>
    </xf>
    <xf numFmtId="49" fontId="86" fillId="27" borderId="10" xfId="0" applyNumberFormat="1" applyFont="1" applyFill="1" applyBorder="1" applyAlignment="1">
      <alignment horizontal="center" wrapText="1"/>
    </xf>
    <xf numFmtId="0" fontId="37" fillId="26" borderId="10" xfId="0" applyFont="1" applyFill="1" applyBorder="1" applyAlignment="1">
      <alignment horizontal="left" vertical="top" wrapText="1"/>
    </xf>
    <xf numFmtId="0" fontId="37" fillId="29" borderId="10" xfId="0" applyNumberFormat="1" applyFont="1" applyFill="1" applyBorder="1" applyAlignment="1">
      <alignment horizontal="center" wrapText="1"/>
    </xf>
    <xf numFmtId="0" fontId="37" fillId="0" borderId="10" xfId="857" applyNumberFormat="1" applyFont="1" applyFill="1" applyBorder="1" applyAlignment="1">
      <alignment horizontal="center" wrapText="1"/>
    </xf>
    <xf numFmtId="0" fontId="85" fillId="26" borderId="10" xfId="0" applyFont="1" applyFill="1" applyBorder="1" applyAlignment="1">
      <alignment horizontal="right" vertical="top" wrapText="1"/>
    </xf>
    <xf numFmtId="0" fontId="37" fillId="0" borderId="10" xfId="0" applyFont="1" applyFill="1" applyBorder="1" applyAlignment="1">
      <alignment horizontal="center" wrapText="1"/>
    </xf>
    <xf numFmtId="0" fontId="85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37" fillId="26" borderId="10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right"/>
    </xf>
    <xf numFmtId="0" fontId="85" fillId="0" borderId="10" xfId="0" applyFont="1" applyFill="1" applyBorder="1" applyAlignment="1">
      <alignment horizontal="center" vertical="center"/>
    </xf>
    <xf numFmtId="0" fontId="85" fillId="0" borderId="10" xfId="0" applyFont="1" applyFill="1" applyBorder="1" applyAlignment="1">
      <alignment horizontal="center"/>
    </xf>
    <xf numFmtId="0" fontId="85" fillId="0" borderId="12" xfId="0" applyFont="1" applyFill="1" applyBorder="1" applyAlignment="1">
      <alignment horizontal="right"/>
    </xf>
    <xf numFmtId="0" fontId="85" fillId="26" borderId="10" xfId="0" applyFont="1" applyFill="1" applyBorder="1" applyAlignment="1">
      <alignment wrapText="1"/>
    </xf>
    <xf numFmtId="0" fontId="85" fillId="0" borderId="10" xfId="0" applyFont="1" applyFill="1" applyBorder="1" applyAlignment="1">
      <alignment wrapText="1"/>
    </xf>
    <xf numFmtId="0" fontId="85" fillId="27" borderId="10" xfId="0" applyFont="1" applyFill="1" applyBorder="1" applyAlignment="1">
      <alignment wrapText="1"/>
    </xf>
    <xf numFmtId="0" fontId="85" fillId="0" borderId="10" xfId="857" applyNumberFormat="1" applyFont="1" applyFill="1" applyBorder="1" applyAlignment="1">
      <alignment horizontal="center" wrapText="1"/>
    </xf>
    <xf numFmtId="0" fontId="85" fillId="0" borderId="10" xfId="0" applyFont="1" applyFill="1" applyBorder="1" applyAlignment="1">
      <alignment horizontal="left" vertical="center" wrapText="1"/>
    </xf>
    <xf numFmtId="0" fontId="85" fillId="0" borderId="10" xfId="0" applyFont="1" applyFill="1" applyBorder="1" applyAlignment="1">
      <alignment horizontal="center" wrapText="1"/>
    </xf>
    <xf numFmtId="0" fontId="88" fillId="0" borderId="10" xfId="0" applyFont="1" applyFill="1" applyBorder="1" applyAlignment="1">
      <alignment horizontal="right" wrapText="1"/>
    </xf>
    <xf numFmtId="169" fontId="85" fillId="0" borderId="10" xfId="0" applyNumberFormat="1" applyFont="1" applyFill="1" applyBorder="1"/>
    <xf numFmtId="169" fontId="85" fillId="0" borderId="10" xfId="0" applyNumberFormat="1" applyFont="1" applyFill="1" applyBorder="1" applyAlignment="1">
      <alignment horizontal="right"/>
    </xf>
    <xf numFmtId="169" fontId="85" fillId="0" borderId="10" xfId="0" applyNumberFormat="1" applyFont="1" applyFill="1" applyBorder="1" applyAlignment="1">
      <alignment horizontal="center" vertical="center"/>
    </xf>
    <xf numFmtId="166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0" fontId="7" fillId="0" borderId="0" xfId="95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left" wrapText="1" indent="1"/>
    </xf>
    <xf numFmtId="0" fontId="7" fillId="0" borderId="17" xfId="0" applyFont="1" applyFill="1" applyBorder="1" applyAlignment="1">
      <alignment horizontal="left" wrapText="1" indent="1"/>
    </xf>
    <xf numFmtId="0" fontId="7" fillId="0" borderId="22" xfId="0" applyFont="1" applyFill="1" applyBorder="1" applyAlignment="1">
      <alignment horizontal="left" wrapText="1" indent="1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49" fontId="9" fillId="0" borderId="0" xfId="950" applyNumberFormat="1" applyFont="1" applyBorder="1" applyAlignment="1">
      <alignment horizontal="left" vertical="top"/>
    </xf>
    <xf numFmtId="0" fontId="9" fillId="0" borderId="0" xfId="0" applyFont="1" applyBorder="1"/>
    <xf numFmtId="0" fontId="8" fillId="0" borderId="1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wrapText="1" indent="1"/>
    </xf>
    <xf numFmtId="0" fontId="7" fillId="0" borderId="19" xfId="0" applyFont="1" applyFill="1" applyBorder="1" applyAlignment="1">
      <alignment horizontal="left" wrapText="1" indent="1"/>
    </xf>
    <xf numFmtId="0" fontId="8" fillId="0" borderId="16" xfId="0" applyFont="1" applyBorder="1" applyAlignment="1">
      <alignment horizontal="center"/>
    </xf>
    <xf numFmtId="0" fontId="7" fillId="0" borderId="18" xfId="950" applyFont="1" applyFill="1" applyBorder="1" applyAlignment="1">
      <alignment horizontal="center" vertical="center" wrapText="1"/>
    </xf>
    <xf numFmtId="0" fontId="7" fillId="0" borderId="19" xfId="95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wrapText="1" indent="1"/>
    </xf>
    <xf numFmtId="0" fontId="8" fillId="0" borderId="20" xfId="950" applyFont="1" applyFill="1" applyBorder="1" applyAlignment="1">
      <alignment horizontal="center" vertical="center"/>
    </xf>
    <xf numFmtId="0" fontId="8" fillId="0" borderId="12" xfId="95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7" fillId="26" borderId="10" xfId="0" applyFont="1" applyFill="1" applyBorder="1" applyAlignment="1">
      <alignment horizontal="center" vertical="center" wrapText="1"/>
    </xf>
    <xf numFmtId="0" fontId="7" fillId="29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7" fillId="0" borderId="10" xfId="862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0" fontId="37" fillId="0" borderId="17" xfId="1005" applyFont="1" applyFill="1" applyBorder="1" applyAlignment="1">
      <alignment horizontal="center"/>
    </xf>
    <xf numFmtId="0" fontId="37" fillId="0" borderId="0" xfId="1005" applyFont="1" applyFill="1" applyBorder="1" applyAlignment="1">
      <alignment horizontal="center"/>
    </xf>
    <xf numFmtId="0" fontId="37" fillId="0" borderId="0" xfId="1005" applyFont="1" applyFill="1" applyBorder="1" applyAlignment="1">
      <alignment horizontal="center" vertical="top"/>
    </xf>
    <xf numFmtId="0" fontId="11" fillId="0" borderId="17" xfId="0" applyNumberFormat="1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center"/>
    </xf>
  </cellXfs>
  <cellStyles count="9809">
    <cellStyle name="20% - Акцент1" xfId="1"/>
    <cellStyle name="20% — акцент1" xfId="2"/>
    <cellStyle name="20% - Акцент1 10" xfId="4856"/>
    <cellStyle name="20% — акцент1 10" xfId="3"/>
    <cellStyle name="20% — акцент1 10 2" xfId="1175"/>
    <cellStyle name="20% - Акцент1 11" xfId="5459"/>
    <cellStyle name="20% — акцент1 11" xfId="4"/>
    <cellStyle name="20% — акцент1 11 2" xfId="1174"/>
    <cellStyle name="20% - Акцент1 12" xfId="6060"/>
    <cellStyle name="20% — акцент1 12" xfId="5458"/>
    <cellStyle name="20% - Акцент1 13" xfId="6666"/>
    <cellStyle name="20% — акцент1 13" xfId="6059"/>
    <cellStyle name="20% - Акцент1 14" xfId="7270"/>
    <cellStyle name="20% — акцент1 14" xfId="6665"/>
    <cellStyle name="20% - Акцент1 15" xfId="7873"/>
    <cellStyle name="20% — акцент1 15" xfId="7269"/>
    <cellStyle name="20% - Акцент1 16" xfId="8476"/>
    <cellStyle name="20% — акцент1 16" xfId="7872"/>
    <cellStyle name="20% - Акцент1 17" xfId="9052"/>
    <cellStyle name="20% — акцент1 17" xfId="8475"/>
    <cellStyle name="20% - Акцент1 18" xfId="9346"/>
    <cellStyle name="20% — акцент1 18" xfId="9051"/>
    <cellStyle name="20% — акцент1 19" xfId="1017"/>
    <cellStyle name="20% - Акцент1 2" xfId="5"/>
    <cellStyle name="20% — акцент1 2" xfId="6"/>
    <cellStyle name="20% - Акцент1 2 10" xfId="6663"/>
    <cellStyle name="20% — акцент1 2 10" xfId="6662"/>
    <cellStyle name="20% - Акцент1 2 11" xfId="7267"/>
    <cellStyle name="20% — акцент1 2 11" xfId="7266"/>
    <cellStyle name="20% - Акцент1 2 12" xfId="7870"/>
    <cellStyle name="20% — акцент1 2 12" xfId="7869"/>
    <cellStyle name="20% - Акцент1 2 13" xfId="8473"/>
    <cellStyle name="20% — акцент1 2 13" xfId="8472"/>
    <cellStyle name="20% - Акцент1 2 14" xfId="9050"/>
    <cellStyle name="20% — акцент1 2 14" xfId="9049"/>
    <cellStyle name="20% - Акцент1 2 2" xfId="1176"/>
    <cellStyle name="20% — акцент1 2 2" xfId="1177"/>
    <cellStyle name="20% - Акцент1 2 3" xfId="2053"/>
    <cellStyle name="20% — акцент1 2 3" xfId="2054"/>
    <cellStyle name="20% - Акцент1 2 4" xfId="3044"/>
    <cellStyle name="20% — акцент1 2 4" xfId="3043"/>
    <cellStyle name="20% - Акцент1 2 5" xfId="3645"/>
    <cellStyle name="20% — акцент1 2 5" xfId="3644"/>
    <cellStyle name="20% - Акцент1 2 6" xfId="4250"/>
    <cellStyle name="20% — акцент1 2 6" xfId="4249"/>
    <cellStyle name="20% - Акцент1 2 7" xfId="4853"/>
    <cellStyle name="20% — акцент1 2 7" xfId="4852"/>
    <cellStyle name="20% - Акцент1 2 8" xfId="5456"/>
    <cellStyle name="20% — акцент1 2 8" xfId="5455"/>
    <cellStyle name="20% - Акцент1 2 9" xfId="6057"/>
    <cellStyle name="20% — акцент1 2 9" xfId="6056"/>
    <cellStyle name="20% - Акцент1 2_1" xfId="9292"/>
    <cellStyle name="20% — акцент1 2_1" xfId="9292"/>
    <cellStyle name="20% - Акцент1 2_1 10" xfId="6055"/>
    <cellStyle name="20% — акцент1 2_1 10" xfId="6054"/>
    <cellStyle name="20% - Акцент1 2_1 11" xfId="6661"/>
    <cellStyle name="20% — акцент1 2_1 11" xfId="6660"/>
    <cellStyle name="20% - Акцент1 2_1 12" xfId="7265"/>
    <cellStyle name="20% — акцент1 2_1 12" xfId="7264"/>
    <cellStyle name="20% - Акцент1 2_1 13" xfId="7868"/>
    <cellStyle name="20% — акцент1 2_1 13" xfId="7867"/>
    <cellStyle name="20% - Акцент1 2_1 14" xfId="8471"/>
    <cellStyle name="20% — акцент1 2_1 14" xfId="8470"/>
    <cellStyle name="20% - Акцент1 2_1 15" xfId="9048"/>
    <cellStyle name="20% — акцент1 2_1 15" xfId="9047"/>
    <cellStyle name="20% - Акцент1 2_1 2" xfId="9291"/>
    <cellStyle name="20% — акцент1 2_1 2" xfId="9291"/>
    <cellStyle name="20% - Акцент1 2_1 2 10" xfId="6659"/>
    <cellStyle name="20% — акцент1 2_1 2 10" xfId="6658"/>
    <cellStyle name="20% - Акцент1 2_1 2 11" xfId="7263"/>
    <cellStyle name="20% — акцент1 2_1 2 11" xfId="7262"/>
    <cellStyle name="20% - Акцент1 2_1 2 12" xfId="7866"/>
    <cellStyle name="20% — акцент1 2_1 2 12" xfId="7865"/>
    <cellStyle name="20% - Акцент1 2_1 2 13" xfId="8469"/>
    <cellStyle name="20% — акцент1 2_1 2 13" xfId="8468"/>
    <cellStyle name="20% - Акцент1 2_1 2 14" xfId="9046"/>
    <cellStyle name="20% — акцент1 2_1 2 14" xfId="9045"/>
    <cellStyle name="20% - Акцент1 2_1 2 2" xfId="1180"/>
    <cellStyle name="20% — акцент1 2_1 2 2" xfId="1181"/>
    <cellStyle name="20% - Акцент1 2_1 2 3" xfId="2057"/>
    <cellStyle name="20% — акцент1 2_1 2 3" xfId="2058"/>
    <cellStyle name="20% - Акцент1 2_1 2 4" xfId="3040"/>
    <cellStyle name="20% — акцент1 2_1 2 4" xfId="3039"/>
    <cellStyle name="20% - Акцент1 2_1 2 5" xfId="3641"/>
    <cellStyle name="20% — акцент1 2_1 2 5" xfId="3640"/>
    <cellStyle name="20% - Акцент1 2_1 2 6" xfId="4246"/>
    <cellStyle name="20% — акцент1 2_1 2 6" xfId="4245"/>
    <cellStyle name="20% - Акцент1 2_1 2 7" xfId="4849"/>
    <cellStyle name="20% — акцент1 2_1 2 7" xfId="4848"/>
    <cellStyle name="20% - Акцент1 2_1 2 8" xfId="5452"/>
    <cellStyle name="20% — акцент1 2_1 2 8" xfId="5451"/>
    <cellStyle name="20% - Акцент1 2_1 2 9" xfId="6053"/>
    <cellStyle name="20% — акцент1 2_1 2 9" xfId="6052"/>
    <cellStyle name="20% - Акцент1 2_1 3" xfId="1178"/>
    <cellStyle name="20% — акцент1 2_1 3" xfId="1179"/>
    <cellStyle name="20% - Акцент1 2_1 4" xfId="2055"/>
    <cellStyle name="20% — акцент1 2_1 4" xfId="2056"/>
    <cellStyle name="20% - Акцент1 2_1 5" xfId="3042"/>
    <cellStyle name="20% — акцент1 2_1 5" xfId="3041"/>
    <cellStyle name="20% - Акцент1 2_1 6" xfId="3643"/>
    <cellStyle name="20% — акцент1 2_1 6" xfId="3642"/>
    <cellStyle name="20% - Акцент1 2_1 7" xfId="4248"/>
    <cellStyle name="20% — акцент1 2_1 7" xfId="4247"/>
    <cellStyle name="20% - Акцент1 2_1 8" xfId="4851"/>
    <cellStyle name="20% — акцент1 2_1 8" xfId="4850"/>
    <cellStyle name="20% - Акцент1 2_1 9" xfId="5454"/>
    <cellStyle name="20% — акцент1 2_1 9" xfId="5453"/>
    <cellStyle name="20% - Акцент1 3" xfId="7"/>
    <cellStyle name="20% — акцент1 3" xfId="8"/>
    <cellStyle name="20% - Акцент1 3 10" xfId="6657"/>
    <cellStyle name="20% — акцент1 3 10" xfId="6050"/>
    <cellStyle name="20% - Акцент1 3 11" xfId="7261"/>
    <cellStyle name="20% — акцент1 3 11" xfId="7260"/>
    <cellStyle name="20% - Акцент1 3 12" xfId="7864"/>
    <cellStyle name="20% — акцент1 3 12" xfId="7863"/>
    <cellStyle name="20% - Акцент1 3 13" xfId="8467"/>
    <cellStyle name="20% — акцент1 3 13" xfId="8466"/>
    <cellStyle name="20% - Акцент1 3 14" xfId="9044"/>
    <cellStyle name="20% — акцент1 3 14" xfId="9043"/>
    <cellStyle name="20% - Акцент1 3 2" xfId="9"/>
    <cellStyle name="20% — акцент1 3 2" xfId="10"/>
    <cellStyle name="20% - Акцент1 3 2 2" xfId="1182"/>
    <cellStyle name="20% — акцент1 3 2 2" xfId="1184"/>
    <cellStyle name="20% - Акцент1 3 3" xfId="11"/>
    <cellStyle name="20% — акцент1 3 3" xfId="12"/>
    <cellStyle name="20% - Акцент1 3 3 2" xfId="2059"/>
    <cellStyle name="20% — акцент1 3 3 2" xfId="1183"/>
    <cellStyle name="20% - Акцент1 3 4" xfId="13"/>
    <cellStyle name="20% — акцент1 3 4" xfId="14"/>
    <cellStyle name="20% - Акцент1 3 4 2" xfId="3038"/>
    <cellStyle name="20% — акцент1 3 4 2" xfId="2060"/>
    <cellStyle name="20% - Акцент1 3 5" xfId="15"/>
    <cellStyle name="20% — акцент1 3 5" xfId="16"/>
    <cellStyle name="20% - Акцент1 3 5 2" xfId="3639"/>
    <cellStyle name="20% — акцент1 3 5 2" xfId="3037"/>
    <cellStyle name="20% - Акцент1 3 6" xfId="17"/>
    <cellStyle name="20% — акцент1 3 6" xfId="18"/>
    <cellStyle name="20% - Акцент1 3 6 2" xfId="4244"/>
    <cellStyle name="20% — акцент1 3 6 2" xfId="3638"/>
    <cellStyle name="20% - Акцент1 3 7" xfId="19"/>
    <cellStyle name="20% — акцент1 3 7" xfId="20"/>
    <cellStyle name="20% - Акцент1 3 7 2" xfId="4847"/>
    <cellStyle name="20% — акцент1 3 7 2" xfId="4243"/>
    <cellStyle name="20% - Акцент1 3 8" xfId="5450"/>
    <cellStyle name="20% — акцент1 3 8" xfId="4846"/>
    <cellStyle name="20% - Акцент1 3 9" xfId="6051"/>
    <cellStyle name="20% — акцент1 3 9" xfId="5449"/>
    <cellStyle name="20% - Акцент1 3_1" xfId="9292"/>
    <cellStyle name="20% — акцент1 3_1" xfId="9292"/>
    <cellStyle name="20% - Акцент1 3_1 10" xfId="6048"/>
    <cellStyle name="20% — акцент1 3_1 10" xfId="6047"/>
    <cellStyle name="20% - Акцент1 3_1 11" xfId="6654"/>
    <cellStyle name="20% — акцент1 3_1 11" xfId="6653"/>
    <cellStyle name="20% - Акцент1 3_1 12" xfId="7258"/>
    <cellStyle name="20% — акцент1 3_1 12" xfId="7257"/>
    <cellStyle name="20% - Акцент1 3_1 13" xfId="7861"/>
    <cellStyle name="20% — акцент1 3_1 13" xfId="7860"/>
    <cellStyle name="20% - Акцент1 3_1 14" xfId="8464"/>
    <cellStyle name="20% — акцент1 3_1 14" xfId="8463"/>
    <cellStyle name="20% - Акцент1 3_1 15" xfId="9042"/>
    <cellStyle name="20% — акцент1 3_1 15" xfId="9041"/>
    <cellStyle name="20% - Акцент1 3_1 2" xfId="9291"/>
    <cellStyle name="20% — акцент1 3_1 2" xfId="9291"/>
    <cellStyle name="20% - Акцент1 3_1 2 10" xfId="6652"/>
    <cellStyle name="20% — акцент1 3_1 2 10" xfId="6651"/>
    <cellStyle name="20% - Акцент1 3_1 2 11" xfId="7256"/>
    <cellStyle name="20% — акцент1 3_1 2 11" xfId="7255"/>
    <cellStyle name="20% - Акцент1 3_1 2 12" xfId="7859"/>
    <cellStyle name="20% — акцент1 3_1 2 12" xfId="7858"/>
    <cellStyle name="20% - Акцент1 3_1 2 13" xfId="8462"/>
    <cellStyle name="20% — акцент1 3_1 2 13" xfId="8461"/>
    <cellStyle name="20% - Акцент1 3_1 2 14" xfId="9040"/>
    <cellStyle name="20% — акцент1 3_1 2 14" xfId="9039"/>
    <cellStyle name="20% - Акцент1 3_1 2 2" xfId="1187"/>
    <cellStyle name="20% — акцент1 3_1 2 2" xfId="1188"/>
    <cellStyle name="20% - Акцент1 3_1 2 3" xfId="2064"/>
    <cellStyle name="20% — акцент1 3_1 2 3" xfId="2065"/>
    <cellStyle name="20% - Акцент1 3_1 2 4" xfId="3033"/>
    <cellStyle name="20% — акцент1 3_1 2 4" xfId="3032"/>
    <cellStyle name="20% - Акцент1 3_1 2 5" xfId="3634"/>
    <cellStyle name="20% — акцент1 3_1 2 5" xfId="3633"/>
    <cellStyle name="20% - Акцент1 3_1 2 6" xfId="4239"/>
    <cellStyle name="20% — акцент1 3_1 2 6" xfId="4238"/>
    <cellStyle name="20% - Акцент1 3_1 2 7" xfId="4842"/>
    <cellStyle name="20% — акцент1 3_1 2 7" xfId="4841"/>
    <cellStyle name="20% - Акцент1 3_1 2 8" xfId="5445"/>
    <cellStyle name="20% — акцент1 3_1 2 8" xfId="5444"/>
    <cellStyle name="20% - Акцент1 3_1 2 9" xfId="6046"/>
    <cellStyle name="20% — акцент1 3_1 2 9" xfId="6045"/>
    <cellStyle name="20% - Акцент1 3_1 3" xfId="1185"/>
    <cellStyle name="20% — акцент1 3_1 3" xfId="1186"/>
    <cellStyle name="20% - Акцент1 3_1 4" xfId="2062"/>
    <cellStyle name="20% — акцент1 3_1 4" xfId="2063"/>
    <cellStyle name="20% - Акцент1 3_1 5" xfId="3035"/>
    <cellStyle name="20% — акцент1 3_1 5" xfId="3034"/>
    <cellStyle name="20% - Акцент1 3_1 6" xfId="3636"/>
    <cellStyle name="20% — акцент1 3_1 6" xfId="3635"/>
    <cellStyle name="20% - Акцент1 3_1 7" xfId="4241"/>
    <cellStyle name="20% — акцент1 3_1 7" xfId="4240"/>
    <cellStyle name="20% - Акцент1 3_1 8" xfId="4844"/>
    <cellStyle name="20% — акцент1 3_1 8" xfId="4843"/>
    <cellStyle name="20% - Акцент1 3_1 9" xfId="5447"/>
    <cellStyle name="20% — акцент1 3_1 9" xfId="5446"/>
    <cellStyle name="20% - Акцент1 4" xfId="1018"/>
    <cellStyle name="20% — акцент1 4" xfId="21"/>
    <cellStyle name="20% - Акцент1 4 10" xfId="6044"/>
    <cellStyle name="20% — акцент1 4 10" xfId="6043"/>
    <cellStyle name="20% - Акцент1 4 11" xfId="6650"/>
    <cellStyle name="20% — акцент1 4 11" xfId="6649"/>
    <cellStyle name="20% - Акцент1 4 12" xfId="7254"/>
    <cellStyle name="20% — акцент1 4 12" xfId="7253"/>
    <cellStyle name="20% - Акцент1 4 13" xfId="7857"/>
    <cellStyle name="20% — акцент1 4 13" xfId="7856"/>
    <cellStyle name="20% - Акцент1 4 14" xfId="8460"/>
    <cellStyle name="20% — акцент1 4 14" xfId="8459"/>
    <cellStyle name="20% - Акцент1 4 15" xfId="9038"/>
    <cellStyle name="20% — акцент1 4 15" xfId="9037"/>
    <cellStyle name="20% - Акцент1 4 2" xfId="1019"/>
    <cellStyle name="20% — акцент1 4 2" xfId="22"/>
    <cellStyle name="20% - Акцент1 4 2 10" xfId="6648"/>
    <cellStyle name="20% — акцент1 4 2 10" xfId="6647"/>
    <cellStyle name="20% - Акцент1 4 2 11" xfId="7252"/>
    <cellStyle name="20% — акцент1 4 2 11" xfId="7251"/>
    <cellStyle name="20% - Акцент1 4 2 12" xfId="7855"/>
    <cellStyle name="20% — акцент1 4 2 12" xfId="7854"/>
    <cellStyle name="20% - Акцент1 4 2 13" xfId="8458"/>
    <cellStyle name="20% — акцент1 4 2 13" xfId="8457"/>
    <cellStyle name="20% - Акцент1 4 2 14" xfId="9036"/>
    <cellStyle name="20% — акцент1 4 2 14" xfId="9035"/>
    <cellStyle name="20% - Акцент1 4 2 2" xfId="1191"/>
    <cellStyle name="20% — акцент1 4 2 2" xfId="1192"/>
    <cellStyle name="20% - Акцент1 4 2 3" xfId="2068"/>
    <cellStyle name="20% — акцент1 4 2 3" xfId="2069"/>
    <cellStyle name="20% - Акцент1 4 2 4" xfId="3029"/>
    <cellStyle name="20% — акцент1 4 2 4" xfId="3028"/>
    <cellStyle name="20% - Акцент1 4 2 5" xfId="3630"/>
    <cellStyle name="20% — акцент1 4 2 5" xfId="3629"/>
    <cellStyle name="20% - Акцент1 4 2 6" xfId="4235"/>
    <cellStyle name="20% — акцент1 4 2 6" xfId="4234"/>
    <cellStyle name="20% - Акцент1 4 2 7" xfId="4838"/>
    <cellStyle name="20% — акцент1 4 2 7" xfId="4837"/>
    <cellStyle name="20% - Акцент1 4 2 8" xfId="5441"/>
    <cellStyle name="20% — акцент1 4 2 8" xfId="5440"/>
    <cellStyle name="20% - Акцент1 4 2 9" xfId="6042"/>
    <cellStyle name="20% — акцент1 4 2 9" xfId="6041"/>
    <cellStyle name="20% - Акцент1 4 2_1" xfId="9320"/>
    <cellStyle name="20% — акцент1 4 2_1" xfId="9320"/>
    <cellStyle name="20% - Акцент1 4 2_1 10" xfId="6040"/>
    <cellStyle name="20% — акцент1 4 2_1 10" xfId="6039"/>
    <cellStyle name="20% - Акцент1 4 2_1 11" xfId="6646"/>
    <cellStyle name="20% — акцент1 4 2_1 11" xfId="6645"/>
    <cellStyle name="20% - Акцент1 4 2_1 12" xfId="7250"/>
    <cellStyle name="20% — акцент1 4 2_1 12" xfId="7249"/>
    <cellStyle name="20% - Акцент1 4 2_1 13" xfId="7853"/>
    <cellStyle name="20% — акцент1 4 2_1 13" xfId="7852"/>
    <cellStyle name="20% - Акцент1 4 2_1 14" xfId="8456"/>
    <cellStyle name="20% — акцент1 4 2_1 14" xfId="8455"/>
    <cellStyle name="20% - Акцент1 4 2_1 15" xfId="9034"/>
    <cellStyle name="20% — акцент1 4 2_1 15" xfId="9033"/>
    <cellStyle name="20% - Акцент1 4 2_1 2" xfId="9321"/>
    <cellStyle name="20% — акцент1 4 2_1 2" xfId="9321"/>
    <cellStyle name="20% - Акцент1 4 2_1 2 10" xfId="6644"/>
    <cellStyle name="20% — акцент1 4 2_1 2 10" xfId="6643"/>
    <cellStyle name="20% - Акцент1 4 2_1 2 11" xfId="7248"/>
    <cellStyle name="20% — акцент1 4 2_1 2 11" xfId="7247"/>
    <cellStyle name="20% - Акцент1 4 2_1 2 12" xfId="7851"/>
    <cellStyle name="20% — акцент1 4 2_1 2 12" xfId="7850"/>
    <cellStyle name="20% - Акцент1 4 2_1 2 13" xfId="8454"/>
    <cellStyle name="20% — акцент1 4 2_1 2 13" xfId="8453"/>
    <cellStyle name="20% - Акцент1 4 2_1 2 14" xfId="9032"/>
    <cellStyle name="20% — акцент1 4 2_1 2 14" xfId="9031"/>
    <cellStyle name="20% - Акцент1 4 2_1 2 2" xfId="1195"/>
    <cellStyle name="20% — акцент1 4 2_1 2 2" xfId="1196"/>
    <cellStyle name="20% - Акцент1 4 2_1 2 3" xfId="2072"/>
    <cellStyle name="20% — акцент1 4 2_1 2 3" xfId="2073"/>
    <cellStyle name="20% - Акцент1 4 2_1 2 4" xfId="3025"/>
    <cellStyle name="20% — акцент1 4 2_1 2 4" xfId="3024"/>
    <cellStyle name="20% - Акцент1 4 2_1 2 5" xfId="3626"/>
    <cellStyle name="20% — акцент1 4 2_1 2 5" xfId="3625"/>
    <cellStyle name="20% - Акцент1 4 2_1 2 6" xfId="4231"/>
    <cellStyle name="20% — акцент1 4 2_1 2 6" xfId="4230"/>
    <cellStyle name="20% - Акцент1 4 2_1 2 7" xfId="4834"/>
    <cellStyle name="20% — акцент1 4 2_1 2 7" xfId="4833"/>
    <cellStyle name="20% - Акцент1 4 2_1 2 8" xfId="5437"/>
    <cellStyle name="20% — акцент1 4 2_1 2 8" xfId="5436"/>
    <cellStyle name="20% - Акцент1 4 2_1 2 9" xfId="6038"/>
    <cellStyle name="20% — акцент1 4 2_1 2 9" xfId="6037"/>
    <cellStyle name="20% - Акцент1 4 2_1 3" xfId="1193"/>
    <cellStyle name="20% — акцент1 4 2_1 3" xfId="1194"/>
    <cellStyle name="20% - Акцент1 4 2_1 4" xfId="2070"/>
    <cellStyle name="20% — акцент1 4 2_1 4" xfId="2071"/>
    <cellStyle name="20% - Акцент1 4 2_1 5" xfId="3027"/>
    <cellStyle name="20% — акцент1 4 2_1 5" xfId="3026"/>
    <cellStyle name="20% - Акцент1 4 2_1 6" xfId="3628"/>
    <cellStyle name="20% — акцент1 4 2_1 6" xfId="3627"/>
    <cellStyle name="20% - Акцент1 4 2_1 7" xfId="4233"/>
    <cellStyle name="20% — акцент1 4 2_1 7" xfId="4232"/>
    <cellStyle name="20% - Акцент1 4 2_1 8" xfId="4836"/>
    <cellStyle name="20% — акцент1 4 2_1 8" xfId="4835"/>
    <cellStyle name="20% - Акцент1 4 2_1 9" xfId="5439"/>
    <cellStyle name="20% — акцент1 4 2_1 9" xfId="5438"/>
    <cellStyle name="20% - Акцент1 4 3" xfId="1189"/>
    <cellStyle name="20% — акцент1 4 3" xfId="1190"/>
    <cellStyle name="20% - Акцент1 4 4" xfId="2066"/>
    <cellStyle name="20% — акцент1 4 4" xfId="2067"/>
    <cellStyle name="20% - Акцент1 4 5" xfId="3031"/>
    <cellStyle name="20% — акцент1 4 5" xfId="3030"/>
    <cellStyle name="20% - Акцент1 4 6" xfId="3632"/>
    <cellStyle name="20% — акцент1 4 6" xfId="3631"/>
    <cellStyle name="20% - Акцент1 4 7" xfId="4237"/>
    <cellStyle name="20% — акцент1 4 7" xfId="4236"/>
    <cellStyle name="20% - Акцент1 4 8" xfId="4840"/>
    <cellStyle name="20% — акцент1 4 8" xfId="4839"/>
    <cellStyle name="20% - Акцент1 4 9" xfId="5443"/>
    <cellStyle name="20% — акцент1 4 9" xfId="5442"/>
    <cellStyle name="20% - Акцент1 4_1" xfId="9292"/>
    <cellStyle name="20% — акцент1 4_1" xfId="9292"/>
    <cellStyle name="20% - Акцент1 4_1 10" xfId="6036"/>
    <cellStyle name="20% — акцент1 4_1 10" xfId="6035"/>
    <cellStyle name="20% - Акцент1 4_1 11" xfId="6642"/>
    <cellStyle name="20% — акцент1 4_1 11" xfId="6641"/>
    <cellStyle name="20% - Акцент1 4_1 12" xfId="7246"/>
    <cellStyle name="20% — акцент1 4_1 12" xfId="7245"/>
    <cellStyle name="20% - Акцент1 4_1 13" xfId="7849"/>
    <cellStyle name="20% — акцент1 4_1 13" xfId="7848"/>
    <cellStyle name="20% - Акцент1 4_1 14" xfId="8452"/>
    <cellStyle name="20% — акцент1 4_1 14" xfId="8451"/>
    <cellStyle name="20% - Акцент1 4_1 15" xfId="9030"/>
    <cellStyle name="20% — акцент1 4_1 15" xfId="9029"/>
    <cellStyle name="20% - Акцент1 4_1 2" xfId="9291"/>
    <cellStyle name="20% — акцент1 4_1 2" xfId="9291"/>
    <cellStyle name="20% - Акцент1 4_1 2 10" xfId="6640"/>
    <cellStyle name="20% — акцент1 4_1 2 10" xfId="6639"/>
    <cellStyle name="20% - Акцент1 4_1 2 11" xfId="7244"/>
    <cellStyle name="20% — акцент1 4_1 2 11" xfId="7243"/>
    <cellStyle name="20% - Акцент1 4_1 2 12" xfId="7847"/>
    <cellStyle name="20% — акцент1 4_1 2 12" xfId="7846"/>
    <cellStyle name="20% - Акцент1 4_1 2 13" xfId="8450"/>
    <cellStyle name="20% — акцент1 4_1 2 13" xfId="8449"/>
    <cellStyle name="20% - Акцент1 4_1 2 14" xfId="9028"/>
    <cellStyle name="20% — акцент1 4_1 2 14" xfId="9027"/>
    <cellStyle name="20% - Акцент1 4_1 2 2" xfId="1199"/>
    <cellStyle name="20% — акцент1 4_1 2 2" xfId="1200"/>
    <cellStyle name="20% - Акцент1 4_1 2 3" xfId="2076"/>
    <cellStyle name="20% — акцент1 4_1 2 3" xfId="2077"/>
    <cellStyle name="20% - Акцент1 4_1 2 4" xfId="3021"/>
    <cellStyle name="20% — акцент1 4_1 2 4" xfId="3020"/>
    <cellStyle name="20% - Акцент1 4_1 2 5" xfId="3622"/>
    <cellStyle name="20% — акцент1 4_1 2 5" xfId="3621"/>
    <cellStyle name="20% - Акцент1 4_1 2 6" xfId="4227"/>
    <cellStyle name="20% — акцент1 4_1 2 6" xfId="4226"/>
    <cellStyle name="20% - Акцент1 4_1 2 7" xfId="4830"/>
    <cellStyle name="20% — акцент1 4_1 2 7" xfId="4829"/>
    <cellStyle name="20% - Акцент1 4_1 2 8" xfId="5433"/>
    <cellStyle name="20% — акцент1 4_1 2 8" xfId="5432"/>
    <cellStyle name="20% - Акцент1 4_1 2 9" xfId="6034"/>
    <cellStyle name="20% — акцент1 4_1 2 9" xfId="6033"/>
    <cellStyle name="20% - Акцент1 4_1 3" xfId="1197"/>
    <cellStyle name="20% — акцент1 4_1 3" xfId="1198"/>
    <cellStyle name="20% - Акцент1 4_1 4" xfId="2074"/>
    <cellStyle name="20% — акцент1 4_1 4" xfId="2075"/>
    <cellStyle name="20% - Акцент1 4_1 5" xfId="3023"/>
    <cellStyle name="20% — акцент1 4_1 5" xfId="3022"/>
    <cellStyle name="20% - Акцент1 4_1 6" xfId="3624"/>
    <cellStyle name="20% — акцент1 4_1 6" xfId="3623"/>
    <cellStyle name="20% - Акцент1 4_1 7" xfId="4229"/>
    <cellStyle name="20% — акцент1 4_1 7" xfId="4228"/>
    <cellStyle name="20% - Акцент1 4_1 8" xfId="4832"/>
    <cellStyle name="20% — акцент1 4_1 8" xfId="4831"/>
    <cellStyle name="20% - Акцент1 4_1 9" xfId="5435"/>
    <cellStyle name="20% — акцент1 4_1 9" xfId="5434"/>
    <cellStyle name="20% - Акцент1 5" xfId="1173"/>
    <cellStyle name="20% — акцент1 5" xfId="23"/>
    <cellStyle name="20% — акцент1 5 2" xfId="24"/>
    <cellStyle name="20% — акцент1 5 2 2" xfId="1202"/>
    <cellStyle name="20% — акцент1 5 3" xfId="1201"/>
    <cellStyle name="20% — акцент1 5_1" xfId="9292"/>
    <cellStyle name="20% - Акцент1 6" xfId="2050"/>
    <cellStyle name="20% — акцент1 6" xfId="25"/>
    <cellStyle name="20% — акцент1 6 2" xfId="26"/>
    <cellStyle name="20% — акцент1 6 2 2" xfId="1204"/>
    <cellStyle name="20% — акцент1 6 3" xfId="1203"/>
    <cellStyle name="20% — акцент1 6_1" xfId="9292"/>
    <cellStyle name="20% - Акцент1 7" xfId="3047"/>
    <cellStyle name="20% — акцент1 7" xfId="27"/>
    <cellStyle name="20% — акцент1 7 2" xfId="28"/>
    <cellStyle name="20% — акцент1 7 2 2" xfId="1206"/>
    <cellStyle name="20% — акцент1 7 3" xfId="1205"/>
    <cellStyle name="20% — акцент1 7_1" xfId="9292"/>
    <cellStyle name="20% - Акцент1 8" xfId="3648"/>
    <cellStyle name="20% — акцент1 8" xfId="29"/>
    <cellStyle name="20% — акцент1 8 2" xfId="30"/>
    <cellStyle name="20% — акцент1 8 2 2" xfId="1208"/>
    <cellStyle name="20% — акцент1 8 3" xfId="1207"/>
    <cellStyle name="20% — акцент1 8_1" xfId="9292"/>
    <cellStyle name="20% - Акцент1 9" xfId="4253"/>
    <cellStyle name="20% — акцент1 9" xfId="31"/>
    <cellStyle name="20% — акцент1 9 2" xfId="32"/>
    <cellStyle name="20% — акцент1 9 2 2" xfId="1210"/>
    <cellStyle name="20% — акцент1 9 3" xfId="1209"/>
    <cellStyle name="20% — акцент1 9_1" xfId="9292"/>
    <cellStyle name="20% - Акцент1_1" xfId="9292"/>
    <cellStyle name="20% - Акцент2" xfId="33"/>
    <cellStyle name="20% — акцент2" xfId="34"/>
    <cellStyle name="20% - Акцент2 10" xfId="35"/>
    <cellStyle name="20% — акцент2 10" xfId="4208"/>
    <cellStyle name="20% - Акцент2 10 2" xfId="4209"/>
    <cellStyle name="20% - Акцент2 11" xfId="4812"/>
    <cellStyle name="20% — акцент2 11" xfId="4811"/>
    <cellStyle name="20% - Акцент2 12" xfId="5415"/>
    <cellStyle name="20% — акцент2 12" xfId="5414"/>
    <cellStyle name="20% - Акцент2 13" xfId="6016"/>
    <cellStyle name="20% — акцент2 13" xfId="6015"/>
    <cellStyle name="20% - Акцент2 14" xfId="6622"/>
    <cellStyle name="20% — акцент2 14" xfId="6621"/>
    <cellStyle name="20% - Акцент2 15" xfId="7226"/>
    <cellStyle name="20% — акцент2 15" xfId="7225"/>
    <cellStyle name="20% - Акцент2 16" xfId="7829"/>
    <cellStyle name="20% — акцент2 16" xfId="7828"/>
    <cellStyle name="20% - Акцент2 17" xfId="8432"/>
    <cellStyle name="20% — акцент2 17" xfId="8431"/>
    <cellStyle name="20% - Акцент2 18" xfId="9026"/>
    <cellStyle name="20% — акцент2 18" xfId="9025"/>
    <cellStyle name="20% - Акцент2 19" xfId="9347"/>
    <cellStyle name="20% — акцент2 19" xfId="1020"/>
    <cellStyle name="20% - Акцент2 2" xfId="36"/>
    <cellStyle name="20% — акцент2 2" xfId="37"/>
    <cellStyle name="20% - Акцент2 2 10" xfId="6014"/>
    <cellStyle name="20% — акцент2 2 10" xfId="6013"/>
    <cellStyle name="20% - Акцент2 2 11" xfId="6620"/>
    <cellStyle name="20% — акцент2 2 11" xfId="6619"/>
    <cellStyle name="20% - Акцент2 2 12" xfId="7224"/>
    <cellStyle name="20% — акцент2 2 12" xfId="7223"/>
    <cellStyle name="20% - Акцент2 2 13" xfId="7827"/>
    <cellStyle name="20% — акцент2 2 13" xfId="7826"/>
    <cellStyle name="20% - Акцент2 2 14" xfId="8430"/>
    <cellStyle name="20% — акцент2 2 14" xfId="8429"/>
    <cellStyle name="20% - Акцент2 2 15" xfId="9024"/>
    <cellStyle name="20% — акцент2 2 15" xfId="9023"/>
    <cellStyle name="20% - Акцент2 2 2" xfId="38"/>
    <cellStyle name="20% — акцент2 2 2" xfId="39"/>
    <cellStyle name="20% - Акцент2 2 2 10" xfId="6618"/>
    <cellStyle name="20% — акцент2 2 2 10" xfId="6617"/>
    <cellStyle name="20% - Акцент2 2 2 11" xfId="7222"/>
    <cellStyle name="20% — акцент2 2 2 11" xfId="7221"/>
    <cellStyle name="20% - Акцент2 2 2 12" xfId="7825"/>
    <cellStyle name="20% — акцент2 2 2 12" xfId="7824"/>
    <cellStyle name="20% - Акцент2 2 2 13" xfId="8428"/>
    <cellStyle name="20% — акцент2 2 2 13" xfId="8427"/>
    <cellStyle name="20% - Акцент2 2 2 14" xfId="9022"/>
    <cellStyle name="20% — акцент2 2 2 14" xfId="9021"/>
    <cellStyle name="20% - Акцент2 2 2 2" xfId="1215"/>
    <cellStyle name="20% — акцент2 2 2 2" xfId="1216"/>
    <cellStyle name="20% - Акцент2 2 2 3" xfId="2098"/>
    <cellStyle name="20% — акцент2 2 2 3" xfId="2099"/>
    <cellStyle name="20% - Акцент2 2 2 4" xfId="2999"/>
    <cellStyle name="20% — акцент2 2 2 4" xfId="2998"/>
    <cellStyle name="20% - Акцент2 2 2 5" xfId="3600"/>
    <cellStyle name="20% — акцент2 2 2 5" xfId="3599"/>
    <cellStyle name="20% - Акцент2 2 2 6" xfId="4205"/>
    <cellStyle name="20% — акцент2 2 2 6" xfId="4204"/>
    <cellStyle name="20% - Акцент2 2 2 7" xfId="4808"/>
    <cellStyle name="20% — акцент2 2 2 7" xfId="4807"/>
    <cellStyle name="20% - Акцент2 2 2 8" xfId="5411"/>
    <cellStyle name="20% — акцент2 2 2 8" xfId="5410"/>
    <cellStyle name="20% - Акцент2 2 2 9" xfId="6012"/>
    <cellStyle name="20% — акцент2 2 2 9" xfId="6011"/>
    <cellStyle name="20% - Акцент2 2 2_1" xfId="9320"/>
    <cellStyle name="20% — акцент2 2 2_1" xfId="9320"/>
    <cellStyle name="20% - Акцент2 2 2_1 10" xfId="6010"/>
    <cellStyle name="20% — акцент2 2 2_1 10" xfId="6009"/>
    <cellStyle name="20% - Акцент2 2 2_1 11" xfId="6616"/>
    <cellStyle name="20% — акцент2 2 2_1 11" xfId="6615"/>
    <cellStyle name="20% - Акцент2 2 2_1 12" xfId="7220"/>
    <cellStyle name="20% — акцент2 2 2_1 12" xfId="7219"/>
    <cellStyle name="20% - Акцент2 2 2_1 13" xfId="7823"/>
    <cellStyle name="20% — акцент2 2 2_1 13" xfId="7822"/>
    <cellStyle name="20% - Акцент2 2 2_1 14" xfId="8426"/>
    <cellStyle name="20% — акцент2 2 2_1 14" xfId="8425"/>
    <cellStyle name="20% - Акцент2 2 2_1 15" xfId="9020"/>
    <cellStyle name="20% — акцент2 2 2_1 15" xfId="9019"/>
    <cellStyle name="20% - Акцент2 2 2_1 2" xfId="9321"/>
    <cellStyle name="20% — акцент2 2 2_1 2" xfId="9321"/>
    <cellStyle name="20% - Акцент2 2 2_1 2 10" xfId="6614"/>
    <cellStyle name="20% — акцент2 2 2_1 2 10" xfId="6613"/>
    <cellStyle name="20% - Акцент2 2 2_1 2 11" xfId="7218"/>
    <cellStyle name="20% — акцент2 2 2_1 2 11" xfId="7217"/>
    <cellStyle name="20% - Акцент2 2 2_1 2 12" xfId="7821"/>
    <cellStyle name="20% — акцент2 2 2_1 2 12" xfId="7820"/>
    <cellStyle name="20% - Акцент2 2 2_1 2 13" xfId="8424"/>
    <cellStyle name="20% — акцент2 2 2_1 2 13" xfId="8423"/>
    <cellStyle name="20% - Акцент2 2 2_1 2 14" xfId="9018"/>
    <cellStyle name="20% — акцент2 2 2_1 2 14" xfId="9017"/>
    <cellStyle name="20% - Акцент2 2 2_1 2 2" xfId="1219"/>
    <cellStyle name="20% — акцент2 2 2_1 2 2" xfId="1220"/>
    <cellStyle name="20% - Акцент2 2 2_1 2 3" xfId="2102"/>
    <cellStyle name="20% — акцент2 2 2_1 2 3" xfId="2103"/>
    <cellStyle name="20% - Акцент2 2 2_1 2 4" xfId="2995"/>
    <cellStyle name="20% — акцент2 2 2_1 2 4" xfId="2994"/>
    <cellStyle name="20% - Акцент2 2 2_1 2 5" xfId="3596"/>
    <cellStyle name="20% — акцент2 2 2_1 2 5" xfId="3595"/>
    <cellStyle name="20% - Акцент2 2 2_1 2 6" xfId="4201"/>
    <cellStyle name="20% — акцент2 2 2_1 2 6" xfId="4200"/>
    <cellStyle name="20% - Акцент2 2 2_1 2 7" xfId="4804"/>
    <cellStyle name="20% — акцент2 2 2_1 2 7" xfId="4803"/>
    <cellStyle name="20% - Акцент2 2 2_1 2 8" xfId="5407"/>
    <cellStyle name="20% — акцент2 2 2_1 2 8" xfId="5406"/>
    <cellStyle name="20% - Акцент2 2 2_1 2 9" xfId="6008"/>
    <cellStyle name="20% — акцент2 2 2_1 2 9" xfId="6007"/>
    <cellStyle name="20% - Акцент2 2 2_1 3" xfId="1217"/>
    <cellStyle name="20% — акцент2 2 2_1 3" xfId="1218"/>
    <cellStyle name="20% - Акцент2 2 2_1 4" xfId="2100"/>
    <cellStyle name="20% — акцент2 2 2_1 4" xfId="2101"/>
    <cellStyle name="20% - Акцент2 2 2_1 5" xfId="2997"/>
    <cellStyle name="20% — акцент2 2 2_1 5" xfId="2996"/>
    <cellStyle name="20% - Акцент2 2 2_1 6" xfId="3598"/>
    <cellStyle name="20% — акцент2 2 2_1 6" xfId="3597"/>
    <cellStyle name="20% - Акцент2 2 2_1 7" xfId="4203"/>
    <cellStyle name="20% — акцент2 2 2_1 7" xfId="4202"/>
    <cellStyle name="20% - Акцент2 2 2_1 8" xfId="4806"/>
    <cellStyle name="20% — акцент2 2 2_1 8" xfId="4805"/>
    <cellStyle name="20% - Акцент2 2 2_1 9" xfId="5409"/>
    <cellStyle name="20% — акцент2 2 2_1 9" xfId="5408"/>
    <cellStyle name="20% - Акцент2 2 3" xfId="40"/>
    <cellStyle name="20% — акцент2 2 3" xfId="41"/>
    <cellStyle name="20% - Акцент2 2 3 2" xfId="1213"/>
    <cellStyle name="20% — акцент2 2 3 2" xfId="1214"/>
    <cellStyle name="20% - Акцент2 2 4" xfId="42"/>
    <cellStyle name="20% — акцент2 2 4" xfId="43"/>
    <cellStyle name="20% - Акцент2 2 4 2" xfId="2096"/>
    <cellStyle name="20% — акцент2 2 4 2" xfId="2097"/>
    <cellStyle name="20% - Акцент2 2 5" xfId="44"/>
    <cellStyle name="20% — акцент2 2 5" xfId="45"/>
    <cellStyle name="20% - Акцент2 2 5 2" xfId="3001"/>
    <cellStyle name="20% — акцент2 2 5 2" xfId="3000"/>
    <cellStyle name="20% - Акцент2 2 6" xfId="46"/>
    <cellStyle name="20% — акцент2 2 6" xfId="47"/>
    <cellStyle name="20% - Акцент2 2 6 2" xfId="3602"/>
    <cellStyle name="20% — акцент2 2 6 2" xfId="3601"/>
    <cellStyle name="20% - Акцент2 2 7" xfId="48"/>
    <cellStyle name="20% — акцент2 2 7" xfId="49"/>
    <cellStyle name="20% - Акцент2 2 7 2" xfId="4207"/>
    <cellStyle name="20% — акцент2 2 7 2" xfId="4206"/>
    <cellStyle name="20% - Акцент2 2 8" xfId="50"/>
    <cellStyle name="20% — акцент2 2 8" xfId="51"/>
    <cellStyle name="20% - Акцент2 2 8 2" xfId="4810"/>
    <cellStyle name="20% — акцент2 2 8 2" xfId="4809"/>
    <cellStyle name="20% - Акцент2 2 9" xfId="52"/>
    <cellStyle name="20% — акцент2 2 9" xfId="53"/>
    <cellStyle name="20% - Акцент2 2 9 2" xfId="5413"/>
    <cellStyle name="20% — акцент2 2 9 2" xfId="5412"/>
    <cellStyle name="20% - Акцент2 2_1" xfId="9294"/>
    <cellStyle name="20% — акцент2 2_1" xfId="9294"/>
    <cellStyle name="20% - Акцент2 2_1 10" xfId="6006"/>
    <cellStyle name="20% — акцент2 2_1 10" xfId="6005"/>
    <cellStyle name="20% - Акцент2 2_1 11" xfId="6612"/>
    <cellStyle name="20% — акцент2 2_1 11" xfId="6611"/>
    <cellStyle name="20% - Акцент2 2_1 12" xfId="7216"/>
    <cellStyle name="20% — акцент2 2_1 12" xfId="7215"/>
    <cellStyle name="20% - Акцент2 2_1 13" xfId="7819"/>
    <cellStyle name="20% — акцент2 2_1 13" xfId="7818"/>
    <cellStyle name="20% - Акцент2 2_1 14" xfId="8422"/>
    <cellStyle name="20% — акцент2 2_1 14" xfId="8421"/>
    <cellStyle name="20% - Акцент2 2_1 15" xfId="9016"/>
    <cellStyle name="20% — акцент2 2_1 15" xfId="9015"/>
    <cellStyle name="20% - Акцент2 2_1 2" xfId="9293"/>
    <cellStyle name="20% — акцент2 2_1 2" xfId="9293"/>
    <cellStyle name="20% - Акцент2 2_1 2 10" xfId="6610"/>
    <cellStyle name="20% — акцент2 2_1 2 10" xfId="6609"/>
    <cellStyle name="20% - Акцент2 2_1 2 11" xfId="7214"/>
    <cellStyle name="20% — акцент2 2_1 2 11" xfId="7213"/>
    <cellStyle name="20% - Акцент2 2_1 2 12" xfId="7817"/>
    <cellStyle name="20% — акцент2 2_1 2 12" xfId="7816"/>
    <cellStyle name="20% - Акцент2 2_1 2 13" xfId="8420"/>
    <cellStyle name="20% — акцент2 2_1 2 13" xfId="8419"/>
    <cellStyle name="20% - Акцент2 2_1 2 14" xfId="9014"/>
    <cellStyle name="20% — акцент2 2_1 2 14" xfId="9013"/>
    <cellStyle name="20% - Акцент2 2_1 2 2" xfId="1223"/>
    <cellStyle name="20% — акцент2 2_1 2 2" xfId="1224"/>
    <cellStyle name="20% - Акцент2 2_1 2 3" xfId="2106"/>
    <cellStyle name="20% — акцент2 2_1 2 3" xfId="2107"/>
    <cellStyle name="20% - Акцент2 2_1 2 4" xfId="2991"/>
    <cellStyle name="20% — акцент2 2_1 2 4" xfId="2990"/>
    <cellStyle name="20% - Акцент2 2_1 2 5" xfId="3592"/>
    <cellStyle name="20% — акцент2 2_1 2 5" xfId="3591"/>
    <cellStyle name="20% - Акцент2 2_1 2 6" xfId="4197"/>
    <cellStyle name="20% — акцент2 2_1 2 6" xfId="4196"/>
    <cellStyle name="20% - Акцент2 2_1 2 7" xfId="4800"/>
    <cellStyle name="20% — акцент2 2_1 2 7" xfId="4799"/>
    <cellStyle name="20% - Акцент2 2_1 2 8" xfId="5403"/>
    <cellStyle name="20% — акцент2 2_1 2 8" xfId="5402"/>
    <cellStyle name="20% - Акцент2 2_1 2 9" xfId="6004"/>
    <cellStyle name="20% — акцент2 2_1 2 9" xfId="6003"/>
    <cellStyle name="20% - Акцент2 2_1 3" xfId="1221"/>
    <cellStyle name="20% — акцент2 2_1 3" xfId="1222"/>
    <cellStyle name="20% - Акцент2 2_1 4" xfId="2104"/>
    <cellStyle name="20% — акцент2 2_1 4" xfId="2105"/>
    <cellStyle name="20% - Акцент2 2_1 5" xfId="2993"/>
    <cellStyle name="20% — акцент2 2_1 5" xfId="2992"/>
    <cellStyle name="20% - Акцент2 2_1 6" xfId="3594"/>
    <cellStyle name="20% — акцент2 2_1 6" xfId="3593"/>
    <cellStyle name="20% - Акцент2 2_1 7" xfId="4199"/>
    <cellStyle name="20% — акцент2 2_1 7" xfId="4198"/>
    <cellStyle name="20% - Акцент2 2_1 8" xfId="4802"/>
    <cellStyle name="20% — акцент2 2_1 8" xfId="4801"/>
    <cellStyle name="20% - Акцент2 2_1 9" xfId="5405"/>
    <cellStyle name="20% — акцент2 2_1 9" xfId="5404"/>
    <cellStyle name="20% - Акцент2 3" xfId="54"/>
    <cellStyle name="20% — акцент2 3" xfId="55"/>
    <cellStyle name="20% - Акцент2 3 10" xfId="6002"/>
    <cellStyle name="20% — акцент2 3 10" xfId="6001"/>
    <cellStyle name="20% - Акцент2 3 11" xfId="6608"/>
    <cellStyle name="20% — акцент2 3 11" xfId="6607"/>
    <cellStyle name="20% - Акцент2 3 12" xfId="7212"/>
    <cellStyle name="20% — акцент2 3 12" xfId="7211"/>
    <cellStyle name="20% - Акцент2 3 13" xfId="7815"/>
    <cellStyle name="20% — акцент2 3 13" xfId="7814"/>
    <cellStyle name="20% - Акцент2 3 14" xfId="8418"/>
    <cellStyle name="20% — акцент2 3 14" xfId="8417"/>
    <cellStyle name="20% - Акцент2 3 15" xfId="9012"/>
    <cellStyle name="20% — акцент2 3 15" xfId="9011"/>
    <cellStyle name="20% - Акцент2 3 2" xfId="56"/>
    <cellStyle name="20% — акцент2 3 2" xfId="57"/>
    <cellStyle name="20% - Акцент2 3 2 10" xfId="6606"/>
    <cellStyle name="20% — акцент2 3 2 10" xfId="6605"/>
    <cellStyle name="20% - Акцент2 3 2 11" xfId="7210"/>
    <cellStyle name="20% — акцент2 3 2 11" xfId="7209"/>
    <cellStyle name="20% - Акцент2 3 2 12" xfId="7813"/>
    <cellStyle name="20% — акцент2 3 2 12" xfId="7812"/>
    <cellStyle name="20% - Акцент2 3 2 13" xfId="8416"/>
    <cellStyle name="20% — акцент2 3 2 13" xfId="8415"/>
    <cellStyle name="20% - Акцент2 3 2 14" xfId="9010"/>
    <cellStyle name="20% — акцент2 3 2 14" xfId="9009"/>
    <cellStyle name="20% - Акцент2 3 2 2" xfId="1227"/>
    <cellStyle name="20% — акцент2 3 2 2" xfId="1228"/>
    <cellStyle name="20% - Акцент2 3 2 3" xfId="2110"/>
    <cellStyle name="20% — акцент2 3 2 3" xfId="2111"/>
    <cellStyle name="20% - Акцент2 3 2 4" xfId="2987"/>
    <cellStyle name="20% — акцент2 3 2 4" xfId="2986"/>
    <cellStyle name="20% - Акцент2 3 2 5" xfId="3588"/>
    <cellStyle name="20% — акцент2 3 2 5" xfId="3587"/>
    <cellStyle name="20% - Акцент2 3 2 6" xfId="4193"/>
    <cellStyle name="20% — акцент2 3 2 6" xfId="4192"/>
    <cellStyle name="20% - Акцент2 3 2 7" xfId="4796"/>
    <cellStyle name="20% — акцент2 3 2 7" xfId="4795"/>
    <cellStyle name="20% - Акцент2 3 2 8" xfId="5399"/>
    <cellStyle name="20% — акцент2 3 2 8" xfId="5398"/>
    <cellStyle name="20% - Акцент2 3 2 9" xfId="6000"/>
    <cellStyle name="20% — акцент2 3 2 9" xfId="5999"/>
    <cellStyle name="20% - Акцент2 3 2_1" xfId="9320"/>
    <cellStyle name="20% — акцент2 3 2_1" xfId="9320"/>
    <cellStyle name="20% - Акцент2 3 2_1 10" xfId="5998"/>
    <cellStyle name="20% — акцент2 3 2_1 10" xfId="5997"/>
    <cellStyle name="20% - Акцент2 3 2_1 11" xfId="6604"/>
    <cellStyle name="20% — акцент2 3 2_1 11" xfId="6603"/>
    <cellStyle name="20% - Акцент2 3 2_1 12" xfId="7208"/>
    <cellStyle name="20% — акцент2 3 2_1 12" xfId="7207"/>
    <cellStyle name="20% - Акцент2 3 2_1 13" xfId="7811"/>
    <cellStyle name="20% — акцент2 3 2_1 13" xfId="7810"/>
    <cellStyle name="20% - Акцент2 3 2_1 14" xfId="8414"/>
    <cellStyle name="20% — акцент2 3 2_1 14" xfId="8413"/>
    <cellStyle name="20% - Акцент2 3 2_1 15" xfId="9008"/>
    <cellStyle name="20% — акцент2 3 2_1 15" xfId="9007"/>
    <cellStyle name="20% - Акцент2 3 2_1 2" xfId="9321"/>
    <cellStyle name="20% — акцент2 3 2_1 2" xfId="9321"/>
    <cellStyle name="20% - Акцент2 3 2_1 2 10" xfId="6602"/>
    <cellStyle name="20% — акцент2 3 2_1 2 10" xfId="6601"/>
    <cellStyle name="20% - Акцент2 3 2_1 2 11" xfId="7206"/>
    <cellStyle name="20% — акцент2 3 2_1 2 11" xfId="7205"/>
    <cellStyle name="20% - Акцент2 3 2_1 2 12" xfId="7809"/>
    <cellStyle name="20% — акцент2 3 2_1 2 12" xfId="7808"/>
    <cellStyle name="20% - Акцент2 3 2_1 2 13" xfId="8412"/>
    <cellStyle name="20% — акцент2 3 2_1 2 13" xfId="8411"/>
    <cellStyle name="20% - Акцент2 3 2_1 2 14" xfId="9006"/>
    <cellStyle name="20% — акцент2 3 2_1 2 14" xfId="9005"/>
    <cellStyle name="20% - Акцент2 3 2_1 2 2" xfId="1231"/>
    <cellStyle name="20% — акцент2 3 2_1 2 2" xfId="1232"/>
    <cellStyle name="20% - Акцент2 3 2_1 2 3" xfId="2114"/>
    <cellStyle name="20% — акцент2 3 2_1 2 3" xfId="2115"/>
    <cellStyle name="20% - Акцент2 3 2_1 2 4" xfId="2983"/>
    <cellStyle name="20% — акцент2 3 2_1 2 4" xfId="2982"/>
    <cellStyle name="20% - Акцент2 3 2_1 2 5" xfId="3584"/>
    <cellStyle name="20% — акцент2 3 2_1 2 5" xfId="3583"/>
    <cellStyle name="20% - Акцент2 3 2_1 2 6" xfId="4189"/>
    <cellStyle name="20% — акцент2 3 2_1 2 6" xfId="4188"/>
    <cellStyle name="20% - Акцент2 3 2_1 2 7" xfId="4792"/>
    <cellStyle name="20% — акцент2 3 2_1 2 7" xfId="4791"/>
    <cellStyle name="20% - Акцент2 3 2_1 2 8" xfId="5395"/>
    <cellStyle name="20% — акцент2 3 2_1 2 8" xfId="5394"/>
    <cellStyle name="20% - Акцент2 3 2_1 2 9" xfId="5996"/>
    <cellStyle name="20% — акцент2 3 2_1 2 9" xfId="5995"/>
    <cellStyle name="20% - Акцент2 3 2_1 3" xfId="1229"/>
    <cellStyle name="20% — акцент2 3 2_1 3" xfId="1230"/>
    <cellStyle name="20% - Акцент2 3 2_1 4" xfId="2112"/>
    <cellStyle name="20% — акцент2 3 2_1 4" xfId="2113"/>
    <cellStyle name="20% - Акцент2 3 2_1 5" xfId="2985"/>
    <cellStyle name="20% — акцент2 3 2_1 5" xfId="2984"/>
    <cellStyle name="20% - Акцент2 3 2_1 6" xfId="3586"/>
    <cellStyle name="20% — акцент2 3 2_1 6" xfId="3585"/>
    <cellStyle name="20% - Акцент2 3 2_1 7" xfId="4191"/>
    <cellStyle name="20% — акцент2 3 2_1 7" xfId="4190"/>
    <cellStyle name="20% - Акцент2 3 2_1 8" xfId="4794"/>
    <cellStyle name="20% — акцент2 3 2_1 8" xfId="4793"/>
    <cellStyle name="20% - Акцент2 3 2_1 9" xfId="5397"/>
    <cellStyle name="20% — акцент2 3 2_1 9" xfId="5396"/>
    <cellStyle name="20% - Акцент2 3 3" xfId="58"/>
    <cellStyle name="20% — акцент2 3 3" xfId="59"/>
    <cellStyle name="20% - Акцент2 3 3 2" xfId="1225"/>
    <cellStyle name="20% — акцент2 3 3 2" xfId="1226"/>
    <cellStyle name="20% - Акцент2 3 4" xfId="60"/>
    <cellStyle name="20% — акцент2 3 4" xfId="61"/>
    <cellStyle name="20% - Акцент2 3 4 2" xfId="2108"/>
    <cellStyle name="20% — акцент2 3 4 2" xfId="2109"/>
    <cellStyle name="20% - Акцент2 3 5" xfId="62"/>
    <cellStyle name="20% — акцент2 3 5" xfId="63"/>
    <cellStyle name="20% - Акцент2 3 5 2" xfId="2989"/>
    <cellStyle name="20% — акцент2 3 5 2" xfId="2988"/>
    <cellStyle name="20% - Акцент2 3 6" xfId="64"/>
    <cellStyle name="20% — акцент2 3 6" xfId="65"/>
    <cellStyle name="20% - Акцент2 3 6 2" xfId="3590"/>
    <cellStyle name="20% — акцент2 3 6 2" xfId="3589"/>
    <cellStyle name="20% - Акцент2 3 7" xfId="66"/>
    <cellStyle name="20% — акцент2 3 7" xfId="67"/>
    <cellStyle name="20% - Акцент2 3 7 2" xfId="4195"/>
    <cellStyle name="20% — акцент2 3 7 2" xfId="4194"/>
    <cellStyle name="20% - Акцент2 3 8" xfId="68"/>
    <cellStyle name="20% — акцент2 3 8" xfId="69"/>
    <cellStyle name="20% - Акцент2 3 8 2" xfId="4798"/>
    <cellStyle name="20% — акцент2 3 8 2" xfId="4797"/>
    <cellStyle name="20% - Акцент2 3 9" xfId="70"/>
    <cellStyle name="20% — акцент2 3 9" xfId="71"/>
    <cellStyle name="20% - Акцент2 3 9 2" xfId="5401"/>
    <cellStyle name="20% — акцент2 3 9 2" xfId="5400"/>
    <cellStyle name="20% - Акцент2 3_1" xfId="9294"/>
    <cellStyle name="20% — акцент2 3_1" xfId="9294"/>
    <cellStyle name="20% - Акцент2 3_1 10" xfId="5994"/>
    <cellStyle name="20% — акцент2 3_1 10" xfId="5993"/>
    <cellStyle name="20% - Акцент2 3_1 11" xfId="6600"/>
    <cellStyle name="20% — акцент2 3_1 11" xfId="6599"/>
    <cellStyle name="20% - Акцент2 3_1 12" xfId="7204"/>
    <cellStyle name="20% — акцент2 3_1 12" xfId="7203"/>
    <cellStyle name="20% - Акцент2 3_1 13" xfId="7807"/>
    <cellStyle name="20% — акцент2 3_1 13" xfId="7806"/>
    <cellStyle name="20% - Акцент2 3_1 14" xfId="8410"/>
    <cellStyle name="20% — акцент2 3_1 14" xfId="8409"/>
    <cellStyle name="20% - Акцент2 3_1 15" xfId="9004"/>
    <cellStyle name="20% — акцент2 3_1 15" xfId="9003"/>
    <cellStyle name="20% - Акцент2 3_1 2" xfId="9293"/>
    <cellStyle name="20% — акцент2 3_1 2" xfId="9293"/>
    <cellStyle name="20% - Акцент2 3_1 2 10" xfId="6598"/>
    <cellStyle name="20% — акцент2 3_1 2 10" xfId="6597"/>
    <cellStyle name="20% - Акцент2 3_1 2 11" xfId="7202"/>
    <cellStyle name="20% — акцент2 3_1 2 11" xfId="7201"/>
    <cellStyle name="20% - Акцент2 3_1 2 12" xfId="7805"/>
    <cellStyle name="20% — акцент2 3_1 2 12" xfId="7804"/>
    <cellStyle name="20% - Акцент2 3_1 2 13" xfId="8408"/>
    <cellStyle name="20% — акцент2 3_1 2 13" xfId="8407"/>
    <cellStyle name="20% - Акцент2 3_1 2 14" xfId="9002"/>
    <cellStyle name="20% — акцент2 3_1 2 14" xfId="9001"/>
    <cellStyle name="20% - Акцент2 3_1 2 2" xfId="1235"/>
    <cellStyle name="20% — акцент2 3_1 2 2" xfId="1236"/>
    <cellStyle name="20% - Акцент2 3_1 2 3" xfId="2118"/>
    <cellStyle name="20% — акцент2 3_1 2 3" xfId="2119"/>
    <cellStyle name="20% - Акцент2 3_1 2 4" xfId="2979"/>
    <cellStyle name="20% — акцент2 3_1 2 4" xfId="2978"/>
    <cellStyle name="20% - Акцент2 3_1 2 5" xfId="3580"/>
    <cellStyle name="20% — акцент2 3_1 2 5" xfId="3579"/>
    <cellStyle name="20% - Акцент2 3_1 2 6" xfId="4185"/>
    <cellStyle name="20% — акцент2 3_1 2 6" xfId="4184"/>
    <cellStyle name="20% - Акцент2 3_1 2 7" xfId="4788"/>
    <cellStyle name="20% — акцент2 3_1 2 7" xfId="4787"/>
    <cellStyle name="20% - Акцент2 3_1 2 8" xfId="5391"/>
    <cellStyle name="20% — акцент2 3_1 2 8" xfId="5390"/>
    <cellStyle name="20% - Акцент2 3_1 2 9" xfId="5992"/>
    <cellStyle name="20% — акцент2 3_1 2 9" xfId="5991"/>
    <cellStyle name="20% - Акцент2 3_1 3" xfId="1233"/>
    <cellStyle name="20% — акцент2 3_1 3" xfId="1234"/>
    <cellStyle name="20% - Акцент2 3_1 4" xfId="2116"/>
    <cellStyle name="20% — акцент2 3_1 4" xfId="2117"/>
    <cellStyle name="20% - Акцент2 3_1 5" xfId="2981"/>
    <cellStyle name="20% — акцент2 3_1 5" xfId="2980"/>
    <cellStyle name="20% - Акцент2 3_1 6" xfId="3582"/>
    <cellStyle name="20% — акцент2 3_1 6" xfId="3581"/>
    <cellStyle name="20% - Акцент2 3_1 7" xfId="4187"/>
    <cellStyle name="20% — акцент2 3_1 7" xfId="4186"/>
    <cellStyle name="20% - Акцент2 3_1 8" xfId="4790"/>
    <cellStyle name="20% — акцент2 3_1 8" xfId="4789"/>
    <cellStyle name="20% - Акцент2 3_1 9" xfId="5393"/>
    <cellStyle name="20% — акцент2 3_1 9" xfId="5392"/>
    <cellStyle name="20% - Акцент2 4" xfId="72"/>
    <cellStyle name="20% — акцент2 4" xfId="73"/>
    <cellStyle name="20% - Акцент2 4 10" xfId="5990"/>
    <cellStyle name="20% — акцент2 4 10" xfId="6595"/>
    <cellStyle name="20% - Акцент2 4 11" xfId="6596"/>
    <cellStyle name="20% — акцент2 4 11" xfId="7199"/>
    <cellStyle name="20% - Акцент2 4 12" xfId="7200"/>
    <cellStyle name="20% — акцент2 4 12" xfId="7802"/>
    <cellStyle name="20% - Акцент2 4 13" xfId="7803"/>
    <cellStyle name="20% — акцент2 4 13" xfId="8405"/>
    <cellStyle name="20% - Акцент2 4 14" xfId="8406"/>
    <cellStyle name="20% — акцент2 4 14" xfId="8999"/>
    <cellStyle name="20% - Акцент2 4 15" xfId="9000"/>
    <cellStyle name="20% - Акцент2 4 16" xfId="1021"/>
    <cellStyle name="20% - Акцент2 4 2" xfId="1022"/>
    <cellStyle name="20% — акцент2 4 2" xfId="1238"/>
    <cellStyle name="20% - Акцент2 4 2 10" xfId="6594"/>
    <cellStyle name="20% - Акцент2 4 2 11" xfId="7198"/>
    <cellStyle name="20% - Акцент2 4 2 12" xfId="7801"/>
    <cellStyle name="20% - Акцент2 4 2 13" xfId="8404"/>
    <cellStyle name="20% - Акцент2 4 2 14" xfId="8998"/>
    <cellStyle name="20% - Акцент2 4 2 2" xfId="1239"/>
    <cellStyle name="20% - Акцент2 4 2 3" xfId="2122"/>
    <cellStyle name="20% - Акцент2 4 2 4" xfId="2975"/>
    <cellStyle name="20% - Акцент2 4 2 5" xfId="3576"/>
    <cellStyle name="20% - Акцент2 4 2 6" xfId="4181"/>
    <cellStyle name="20% - Акцент2 4 2 7" xfId="4784"/>
    <cellStyle name="20% - Акцент2 4 2 8" xfId="5387"/>
    <cellStyle name="20% - Акцент2 4 2 9" xfId="5988"/>
    <cellStyle name="20% - Акцент2 4 3" xfId="1237"/>
    <cellStyle name="20% — акцент2 4 3" xfId="2121"/>
    <cellStyle name="20% - Акцент2 4 4" xfId="2120"/>
    <cellStyle name="20% — акцент2 4 4" xfId="2976"/>
    <cellStyle name="20% - Акцент2 4 5" xfId="2977"/>
    <cellStyle name="20% — акцент2 4 5" xfId="3577"/>
    <cellStyle name="20% - Акцент2 4 6" xfId="3578"/>
    <cellStyle name="20% — акцент2 4 6" xfId="4182"/>
    <cellStyle name="20% - Акцент2 4 7" xfId="4183"/>
    <cellStyle name="20% — акцент2 4 7" xfId="4785"/>
    <cellStyle name="20% - Акцент2 4 8" xfId="4786"/>
    <cellStyle name="20% — акцент2 4 8" xfId="5388"/>
    <cellStyle name="20% - Акцент2 4 9" xfId="5389"/>
    <cellStyle name="20% — акцент2 4 9" xfId="5989"/>
    <cellStyle name="20% - Акцент2 4_1" xfId="9294"/>
    <cellStyle name="20% — акцент2 4_1" xfId="9320"/>
    <cellStyle name="20% - Акцент2 4_1 10" xfId="5987"/>
    <cellStyle name="20% — акцент2 4_1 10" xfId="5986"/>
    <cellStyle name="20% - Акцент2 4_1 11" xfId="6593"/>
    <cellStyle name="20% — акцент2 4_1 11" xfId="6592"/>
    <cellStyle name="20% - Акцент2 4_1 12" xfId="7197"/>
    <cellStyle name="20% — акцент2 4_1 12" xfId="7196"/>
    <cellStyle name="20% - Акцент2 4_1 13" xfId="7800"/>
    <cellStyle name="20% — акцент2 4_1 13" xfId="7799"/>
    <cellStyle name="20% - Акцент2 4_1 14" xfId="8403"/>
    <cellStyle name="20% — акцент2 4_1 14" xfId="8402"/>
    <cellStyle name="20% - Акцент2 4_1 15" xfId="8997"/>
    <cellStyle name="20% — акцент2 4_1 15" xfId="8996"/>
    <cellStyle name="20% - Акцент2 4_1 2" xfId="9293"/>
    <cellStyle name="20% — акцент2 4_1 2" xfId="9321"/>
    <cellStyle name="20% - Акцент2 4_1 2 10" xfId="6591"/>
    <cellStyle name="20% — акцент2 4_1 2 10" xfId="6590"/>
    <cellStyle name="20% - Акцент2 4_1 2 11" xfId="7195"/>
    <cellStyle name="20% — акцент2 4_1 2 11" xfId="7194"/>
    <cellStyle name="20% - Акцент2 4_1 2 12" xfId="7798"/>
    <cellStyle name="20% — акцент2 4_1 2 12" xfId="7797"/>
    <cellStyle name="20% - Акцент2 4_1 2 13" xfId="8401"/>
    <cellStyle name="20% — акцент2 4_1 2 13" xfId="8400"/>
    <cellStyle name="20% - Акцент2 4_1 2 14" xfId="8995"/>
    <cellStyle name="20% — акцент2 4_1 2 14" xfId="8994"/>
    <cellStyle name="20% - Акцент2 4_1 2 2" xfId="1242"/>
    <cellStyle name="20% — акцент2 4_1 2 2" xfId="1243"/>
    <cellStyle name="20% - Акцент2 4_1 2 3" xfId="2125"/>
    <cellStyle name="20% — акцент2 4_1 2 3" xfId="2126"/>
    <cellStyle name="20% - Акцент2 4_1 2 4" xfId="2972"/>
    <cellStyle name="20% — акцент2 4_1 2 4" xfId="2971"/>
    <cellStyle name="20% - Акцент2 4_1 2 5" xfId="3573"/>
    <cellStyle name="20% — акцент2 4_1 2 5" xfId="3572"/>
    <cellStyle name="20% - Акцент2 4_1 2 6" xfId="4178"/>
    <cellStyle name="20% — акцент2 4_1 2 6" xfId="4177"/>
    <cellStyle name="20% - Акцент2 4_1 2 7" xfId="4781"/>
    <cellStyle name="20% — акцент2 4_1 2 7" xfId="4780"/>
    <cellStyle name="20% - Акцент2 4_1 2 8" xfId="5384"/>
    <cellStyle name="20% — акцент2 4_1 2 8" xfId="5383"/>
    <cellStyle name="20% - Акцент2 4_1 2 9" xfId="5985"/>
    <cellStyle name="20% — акцент2 4_1 2 9" xfId="5984"/>
    <cellStyle name="20% - Акцент2 4_1 3" xfId="1240"/>
    <cellStyle name="20% — акцент2 4_1 3" xfId="1241"/>
    <cellStyle name="20% - Акцент2 4_1 4" xfId="2123"/>
    <cellStyle name="20% — акцент2 4_1 4" xfId="2124"/>
    <cellStyle name="20% - Акцент2 4_1 5" xfId="2974"/>
    <cellStyle name="20% — акцент2 4_1 5" xfId="2973"/>
    <cellStyle name="20% - Акцент2 4_1 6" xfId="3575"/>
    <cellStyle name="20% — акцент2 4_1 6" xfId="3574"/>
    <cellStyle name="20% - Акцент2 4_1 7" xfId="4180"/>
    <cellStyle name="20% — акцент2 4_1 7" xfId="4179"/>
    <cellStyle name="20% - Акцент2 4_1 8" xfId="4783"/>
    <cellStyle name="20% — акцент2 4_1 8" xfId="4782"/>
    <cellStyle name="20% - Акцент2 4_1 9" xfId="5386"/>
    <cellStyle name="20% — акцент2 4_1 9" xfId="5385"/>
    <cellStyle name="20% - Акцент2 5" xfId="74"/>
    <cellStyle name="20% — акцент2 5" xfId="75"/>
    <cellStyle name="20% - Акцент2 5 10" xfId="6589"/>
    <cellStyle name="20% — акцент2 5 10" xfId="6588"/>
    <cellStyle name="20% - Акцент2 5 11" xfId="7193"/>
    <cellStyle name="20% — акцент2 5 11" xfId="7192"/>
    <cellStyle name="20% - Акцент2 5 12" xfId="7796"/>
    <cellStyle name="20% — акцент2 5 12" xfId="7795"/>
    <cellStyle name="20% - Акцент2 5 13" xfId="8399"/>
    <cellStyle name="20% — акцент2 5 13" xfId="8398"/>
    <cellStyle name="20% - Акцент2 5 14" xfId="8993"/>
    <cellStyle name="20% — акцент2 5 14" xfId="8992"/>
    <cellStyle name="20% — акцент2 5 15" xfId="1161"/>
    <cellStyle name="20% - Акцент2 5 2" xfId="1244"/>
    <cellStyle name="20% — акцент2 5 2" xfId="1245"/>
    <cellStyle name="20% - Акцент2 5 3" xfId="2127"/>
    <cellStyle name="20% — акцент2 5 3" xfId="2128"/>
    <cellStyle name="20% - Акцент2 5 4" xfId="2970"/>
    <cellStyle name="20% — акцент2 5 4" xfId="2969"/>
    <cellStyle name="20% - Акцент2 5 5" xfId="3571"/>
    <cellStyle name="20% — акцент2 5 5" xfId="3570"/>
    <cellStyle name="20% - Акцент2 5 6" xfId="4176"/>
    <cellStyle name="20% — акцент2 5 6" xfId="4175"/>
    <cellStyle name="20% - Акцент2 5 7" xfId="4779"/>
    <cellStyle name="20% — акцент2 5 7" xfId="4778"/>
    <cellStyle name="20% - Акцент2 5 8" xfId="5382"/>
    <cellStyle name="20% — акцент2 5 8" xfId="5381"/>
    <cellStyle name="20% - Акцент2 5 9" xfId="5983"/>
    <cellStyle name="20% — акцент2 5 9" xfId="5982"/>
    <cellStyle name="20% - Акцент2 6" xfId="76"/>
    <cellStyle name="20% — акцент2 6" xfId="77"/>
    <cellStyle name="20% - Акцент2 6 2" xfId="1211"/>
    <cellStyle name="20% — акцент2 6 2" xfId="1212"/>
    <cellStyle name="20% - Акцент2 7" xfId="78"/>
    <cellStyle name="20% — акцент2 7" xfId="983"/>
    <cellStyle name="20% - Акцент2 7 2" xfId="2094"/>
    <cellStyle name="20% — акцент2 7 2" xfId="2095"/>
    <cellStyle name="20% - Акцент2 8" xfId="79"/>
    <cellStyle name="20% — акцент2 8" xfId="994"/>
    <cellStyle name="20% - Акцент2 8 2" xfId="3003"/>
    <cellStyle name="20% — акцент2 8 2" xfId="3002"/>
    <cellStyle name="20% - Акцент2 9" xfId="80"/>
    <cellStyle name="20% — акцент2 9" xfId="3603"/>
    <cellStyle name="20% - Акцент2 9 2" xfId="3604"/>
    <cellStyle name="20% - Акцент2_1" xfId="9294"/>
    <cellStyle name="20% - Акцент3" xfId="81"/>
    <cellStyle name="20% — акцент3" xfId="82"/>
    <cellStyle name="20% - Акцент3 10" xfId="83"/>
    <cellStyle name="20% — акцент3 10" xfId="4172"/>
    <cellStyle name="20% - Акцент3 10 2" xfId="4173"/>
    <cellStyle name="20% - Акцент3 11" xfId="4776"/>
    <cellStyle name="20% — акцент3 11" xfId="4775"/>
    <cellStyle name="20% - Акцент3 12" xfId="5379"/>
    <cellStyle name="20% — акцент3 12" xfId="5378"/>
    <cellStyle name="20% - Акцент3 13" xfId="5980"/>
    <cellStyle name="20% — акцент3 13" xfId="5979"/>
    <cellStyle name="20% - Акцент3 14" xfId="6586"/>
    <cellStyle name="20% — акцент3 14" xfId="6585"/>
    <cellStyle name="20% - Акцент3 15" xfId="7190"/>
    <cellStyle name="20% — акцент3 15" xfId="7189"/>
    <cellStyle name="20% - Акцент3 16" xfId="7793"/>
    <cellStyle name="20% — акцент3 16" xfId="7792"/>
    <cellStyle name="20% - Акцент3 17" xfId="8396"/>
    <cellStyle name="20% — акцент3 17" xfId="8395"/>
    <cellStyle name="20% - Акцент3 18" xfId="8991"/>
    <cellStyle name="20% — акцент3 18" xfId="8990"/>
    <cellStyle name="20% - Акцент3 19" xfId="9348"/>
    <cellStyle name="20% — акцент3 19" xfId="1023"/>
    <cellStyle name="20% - Акцент3 2" xfId="84"/>
    <cellStyle name="20% — акцент3 2" xfId="85"/>
    <cellStyle name="20% - Акцент3 2 10" xfId="5978"/>
    <cellStyle name="20% — акцент3 2 10" xfId="5977"/>
    <cellStyle name="20% - Акцент3 2 11" xfId="6584"/>
    <cellStyle name="20% — акцент3 2 11" xfId="6583"/>
    <cellStyle name="20% - Акцент3 2 12" xfId="7188"/>
    <cellStyle name="20% — акцент3 2 12" xfId="7187"/>
    <cellStyle name="20% - Акцент3 2 13" xfId="7791"/>
    <cellStyle name="20% — акцент3 2 13" xfId="7790"/>
    <cellStyle name="20% - Акцент3 2 14" xfId="8394"/>
    <cellStyle name="20% — акцент3 2 14" xfId="8393"/>
    <cellStyle name="20% - Акцент3 2 15" xfId="8989"/>
    <cellStyle name="20% — акцент3 2 15" xfId="8988"/>
    <cellStyle name="20% - Акцент3 2 2" xfId="86"/>
    <cellStyle name="20% — акцент3 2 2" xfId="87"/>
    <cellStyle name="20% - Акцент3 2 2 10" xfId="6582"/>
    <cellStyle name="20% — акцент3 2 2 10" xfId="6581"/>
    <cellStyle name="20% - Акцент3 2 2 11" xfId="7186"/>
    <cellStyle name="20% — акцент3 2 2 11" xfId="7185"/>
    <cellStyle name="20% - Акцент3 2 2 12" xfId="7789"/>
    <cellStyle name="20% — акцент3 2 2 12" xfId="7788"/>
    <cellStyle name="20% - Акцент3 2 2 13" xfId="8392"/>
    <cellStyle name="20% — акцент3 2 2 13" xfId="8391"/>
    <cellStyle name="20% - Акцент3 2 2 14" xfId="8987"/>
    <cellStyle name="20% — акцент3 2 2 14" xfId="8986"/>
    <cellStyle name="20% - Акцент3 2 2 2" xfId="1250"/>
    <cellStyle name="20% — акцент3 2 2 2" xfId="1251"/>
    <cellStyle name="20% - Акцент3 2 2 3" xfId="2134"/>
    <cellStyle name="20% — акцент3 2 2 3" xfId="2135"/>
    <cellStyle name="20% - Акцент3 2 2 4" xfId="2963"/>
    <cellStyle name="20% — акцент3 2 2 4" xfId="2962"/>
    <cellStyle name="20% - Акцент3 2 2 5" xfId="3564"/>
    <cellStyle name="20% — акцент3 2 2 5" xfId="3563"/>
    <cellStyle name="20% - Акцент3 2 2 6" xfId="4169"/>
    <cellStyle name="20% — акцент3 2 2 6" xfId="4168"/>
    <cellStyle name="20% - Акцент3 2 2 7" xfId="4772"/>
    <cellStyle name="20% — акцент3 2 2 7" xfId="4771"/>
    <cellStyle name="20% - Акцент3 2 2 8" xfId="5375"/>
    <cellStyle name="20% — акцент3 2 2 8" xfId="5374"/>
    <cellStyle name="20% - Акцент3 2 2 9" xfId="5976"/>
    <cellStyle name="20% — акцент3 2 2 9" xfId="5975"/>
    <cellStyle name="20% - Акцент3 2 2_1" xfId="9320"/>
    <cellStyle name="20% — акцент3 2 2_1" xfId="9320"/>
    <cellStyle name="20% - Акцент3 2 2_1 10" xfId="5974"/>
    <cellStyle name="20% — акцент3 2 2_1 10" xfId="5973"/>
    <cellStyle name="20% - Акцент3 2 2_1 11" xfId="6580"/>
    <cellStyle name="20% — акцент3 2 2_1 11" xfId="6579"/>
    <cellStyle name="20% - Акцент3 2 2_1 12" xfId="7184"/>
    <cellStyle name="20% — акцент3 2 2_1 12" xfId="7183"/>
    <cellStyle name="20% - Акцент3 2 2_1 13" xfId="7787"/>
    <cellStyle name="20% — акцент3 2 2_1 13" xfId="7786"/>
    <cellStyle name="20% - Акцент3 2 2_1 14" xfId="8390"/>
    <cellStyle name="20% — акцент3 2 2_1 14" xfId="8389"/>
    <cellStyle name="20% - Акцент3 2 2_1 15" xfId="8985"/>
    <cellStyle name="20% — акцент3 2 2_1 15" xfId="8984"/>
    <cellStyle name="20% - Акцент3 2 2_1 2" xfId="9321"/>
    <cellStyle name="20% — акцент3 2 2_1 2" xfId="9321"/>
    <cellStyle name="20% - Акцент3 2 2_1 2 10" xfId="6578"/>
    <cellStyle name="20% — акцент3 2 2_1 2 10" xfId="6577"/>
    <cellStyle name="20% - Акцент3 2 2_1 2 11" xfId="7182"/>
    <cellStyle name="20% — акцент3 2 2_1 2 11" xfId="7181"/>
    <cellStyle name="20% - Акцент3 2 2_1 2 12" xfId="7785"/>
    <cellStyle name="20% — акцент3 2 2_1 2 12" xfId="7784"/>
    <cellStyle name="20% - Акцент3 2 2_1 2 13" xfId="8388"/>
    <cellStyle name="20% — акцент3 2 2_1 2 13" xfId="8387"/>
    <cellStyle name="20% - Акцент3 2 2_1 2 14" xfId="8983"/>
    <cellStyle name="20% — акцент3 2 2_1 2 14" xfId="8982"/>
    <cellStyle name="20% - Акцент3 2 2_1 2 2" xfId="1254"/>
    <cellStyle name="20% — акцент3 2 2_1 2 2" xfId="1255"/>
    <cellStyle name="20% - Акцент3 2 2_1 2 3" xfId="2138"/>
    <cellStyle name="20% — акцент3 2 2_1 2 3" xfId="2139"/>
    <cellStyle name="20% - Акцент3 2 2_1 2 4" xfId="2959"/>
    <cellStyle name="20% — акцент3 2 2_1 2 4" xfId="2958"/>
    <cellStyle name="20% - Акцент3 2 2_1 2 5" xfId="3560"/>
    <cellStyle name="20% — акцент3 2 2_1 2 5" xfId="3559"/>
    <cellStyle name="20% - Акцент3 2 2_1 2 6" xfId="4165"/>
    <cellStyle name="20% — акцент3 2 2_1 2 6" xfId="4164"/>
    <cellStyle name="20% - Акцент3 2 2_1 2 7" xfId="4768"/>
    <cellStyle name="20% — акцент3 2 2_1 2 7" xfId="4767"/>
    <cellStyle name="20% - Акцент3 2 2_1 2 8" xfId="5371"/>
    <cellStyle name="20% — акцент3 2 2_1 2 8" xfId="5370"/>
    <cellStyle name="20% - Акцент3 2 2_1 2 9" xfId="5972"/>
    <cellStyle name="20% — акцент3 2 2_1 2 9" xfId="5971"/>
    <cellStyle name="20% - Акцент3 2 2_1 3" xfId="1252"/>
    <cellStyle name="20% — акцент3 2 2_1 3" xfId="1253"/>
    <cellStyle name="20% - Акцент3 2 2_1 4" xfId="2136"/>
    <cellStyle name="20% — акцент3 2 2_1 4" xfId="2137"/>
    <cellStyle name="20% - Акцент3 2 2_1 5" xfId="2961"/>
    <cellStyle name="20% — акцент3 2 2_1 5" xfId="2960"/>
    <cellStyle name="20% - Акцент3 2 2_1 6" xfId="3562"/>
    <cellStyle name="20% — акцент3 2 2_1 6" xfId="3561"/>
    <cellStyle name="20% - Акцент3 2 2_1 7" xfId="4167"/>
    <cellStyle name="20% — акцент3 2 2_1 7" xfId="4166"/>
    <cellStyle name="20% - Акцент3 2 2_1 8" xfId="4770"/>
    <cellStyle name="20% — акцент3 2 2_1 8" xfId="4769"/>
    <cellStyle name="20% - Акцент3 2 2_1 9" xfId="5373"/>
    <cellStyle name="20% — акцент3 2 2_1 9" xfId="5372"/>
    <cellStyle name="20% - Акцент3 2 3" xfId="88"/>
    <cellStyle name="20% — акцент3 2 3" xfId="89"/>
    <cellStyle name="20% - Акцент3 2 3 2" xfId="1248"/>
    <cellStyle name="20% — акцент3 2 3 2" xfId="1249"/>
    <cellStyle name="20% - Акцент3 2 4" xfId="90"/>
    <cellStyle name="20% — акцент3 2 4" xfId="91"/>
    <cellStyle name="20% - Акцент3 2 4 2" xfId="2132"/>
    <cellStyle name="20% — акцент3 2 4 2" xfId="2133"/>
    <cellStyle name="20% - Акцент3 2 5" xfId="92"/>
    <cellStyle name="20% — акцент3 2 5" xfId="93"/>
    <cellStyle name="20% - Акцент3 2 5 2" xfId="2965"/>
    <cellStyle name="20% — акцент3 2 5 2" xfId="2964"/>
    <cellStyle name="20% - Акцент3 2 6" xfId="94"/>
    <cellStyle name="20% — акцент3 2 6" xfId="95"/>
    <cellStyle name="20% - Акцент3 2 6 2" xfId="3566"/>
    <cellStyle name="20% — акцент3 2 6 2" xfId="3565"/>
    <cellStyle name="20% - Акцент3 2 7" xfId="96"/>
    <cellStyle name="20% — акцент3 2 7" xfId="97"/>
    <cellStyle name="20% - Акцент3 2 7 2" xfId="4171"/>
    <cellStyle name="20% — акцент3 2 7 2" xfId="4170"/>
    <cellStyle name="20% - Акцент3 2 8" xfId="98"/>
    <cellStyle name="20% — акцент3 2 8" xfId="99"/>
    <cellStyle name="20% - Акцент3 2 8 2" xfId="4774"/>
    <cellStyle name="20% — акцент3 2 8 2" xfId="4773"/>
    <cellStyle name="20% - Акцент3 2 9" xfId="100"/>
    <cellStyle name="20% — акцент3 2 9" xfId="101"/>
    <cellStyle name="20% - Акцент3 2 9 2" xfId="5377"/>
    <cellStyle name="20% — акцент3 2 9 2" xfId="5376"/>
    <cellStyle name="20% - Акцент3 2_1" xfId="9296"/>
    <cellStyle name="20% — акцент3 2_1" xfId="9296"/>
    <cellStyle name="20% - Акцент3 2_1 10" xfId="5970"/>
    <cellStyle name="20% — акцент3 2_1 10" xfId="5969"/>
    <cellStyle name="20% - Акцент3 2_1 11" xfId="6576"/>
    <cellStyle name="20% — акцент3 2_1 11" xfId="6575"/>
    <cellStyle name="20% - Акцент3 2_1 12" xfId="7180"/>
    <cellStyle name="20% — акцент3 2_1 12" xfId="7179"/>
    <cellStyle name="20% - Акцент3 2_1 13" xfId="7783"/>
    <cellStyle name="20% — акцент3 2_1 13" xfId="7782"/>
    <cellStyle name="20% - Акцент3 2_1 14" xfId="8386"/>
    <cellStyle name="20% — акцент3 2_1 14" xfId="8385"/>
    <cellStyle name="20% - Акцент3 2_1 15" xfId="8981"/>
    <cellStyle name="20% — акцент3 2_1 15" xfId="8980"/>
    <cellStyle name="20% - Акцент3 2_1 2" xfId="9295"/>
    <cellStyle name="20% — акцент3 2_1 2" xfId="9295"/>
    <cellStyle name="20% - Акцент3 2_1 2 10" xfId="6574"/>
    <cellStyle name="20% — акцент3 2_1 2 10" xfId="6573"/>
    <cellStyle name="20% - Акцент3 2_1 2 11" xfId="7178"/>
    <cellStyle name="20% — акцент3 2_1 2 11" xfId="7177"/>
    <cellStyle name="20% - Акцент3 2_1 2 12" xfId="7781"/>
    <cellStyle name="20% — акцент3 2_1 2 12" xfId="7780"/>
    <cellStyle name="20% - Акцент3 2_1 2 13" xfId="8384"/>
    <cellStyle name="20% — акцент3 2_1 2 13" xfId="8383"/>
    <cellStyle name="20% - Акцент3 2_1 2 14" xfId="8979"/>
    <cellStyle name="20% — акцент3 2_1 2 14" xfId="8978"/>
    <cellStyle name="20% - Акцент3 2_1 2 2" xfId="1258"/>
    <cellStyle name="20% — акцент3 2_1 2 2" xfId="1259"/>
    <cellStyle name="20% - Акцент3 2_1 2 3" xfId="2142"/>
    <cellStyle name="20% — акцент3 2_1 2 3" xfId="2143"/>
    <cellStyle name="20% - Акцент3 2_1 2 4" xfId="2955"/>
    <cellStyle name="20% — акцент3 2_1 2 4" xfId="2954"/>
    <cellStyle name="20% - Акцент3 2_1 2 5" xfId="3556"/>
    <cellStyle name="20% — акцент3 2_1 2 5" xfId="3555"/>
    <cellStyle name="20% - Акцент3 2_1 2 6" xfId="4161"/>
    <cellStyle name="20% — акцент3 2_1 2 6" xfId="4160"/>
    <cellStyle name="20% - Акцент3 2_1 2 7" xfId="4764"/>
    <cellStyle name="20% — акцент3 2_1 2 7" xfId="4763"/>
    <cellStyle name="20% - Акцент3 2_1 2 8" xfId="5367"/>
    <cellStyle name="20% — акцент3 2_1 2 8" xfId="5366"/>
    <cellStyle name="20% - Акцент3 2_1 2 9" xfId="5968"/>
    <cellStyle name="20% — акцент3 2_1 2 9" xfId="5967"/>
    <cellStyle name="20% - Акцент3 2_1 3" xfId="1256"/>
    <cellStyle name="20% — акцент3 2_1 3" xfId="1257"/>
    <cellStyle name="20% - Акцент3 2_1 4" xfId="2140"/>
    <cellStyle name="20% — акцент3 2_1 4" xfId="2141"/>
    <cellStyle name="20% - Акцент3 2_1 5" xfId="2957"/>
    <cellStyle name="20% — акцент3 2_1 5" xfId="2956"/>
    <cellStyle name="20% - Акцент3 2_1 6" xfId="3558"/>
    <cellStyle name="20% — акцент3 2_1 6" xfId="3557"/>
    <cellStyle name="20% - Акцент3 2_1 7" xfId="4163"/>
    <cellStyle name="20% — акцент3 2_1 7" xfId="4162"/>
    <cellStyle name="20% - Акцент3 2_1 8" xfId="4766"/>
    <cellStyle name="20% — акцент3 2_1 8" xfId="4765"/>
    <cellStyle name="20% - Акцент3 2_1 9" xfId="5369"/>
    <cellStyle name="20% — акцент3 2_1 9" xfId="5368"/>
    <cellStyle name="20% - Акцент3 3" xfId="102"/>
    <cellStyle name="20% — акцент3 3" xfId="103"/>
    <cellStyle name="20% - Акцент3 3 10" xfId="5966"/>
    <cellStyle name="20% — акцент3 3 10" xfId="5965"/>
    <cellStyle name="20% - Акцент3 3 11" xfId="6572"/>
    <cellStyle name="20% — акцент3 3 11" xfId="6571"/>
    <cellStyle name="20% - Акцент3 3 12" xfId="7176"/>
    <cellStyle name="20% — акцент3 3 12" xfId="7175"/>
    <cellStyle name="20% - Акцент3 3 13" xfId="7779"/>
    <cellStyle name="20% — акцент3 3 13" xfId="7778"/>
    <cellStyle name="20% - Акцент3 3 14" xfId="8382"/>
    <cellStyle name="20% — акцент3 3 14" xfId="8381"/>
    <cellStyle name="20% - Акцент3 3 15" xfId="8977"/>
    <cellStyle name="20% — акцент3 3 15" xfId="8976"/>
    <cellStyle name="20% - Акцент3 3 2" xfId="104"/>
    <cellStyle name="20% — акцент3 3 2" xfId="105"/>
    <cellStyle name="20% - Акцент3 3 2 10" xfId="6570"/>
    <cellStyle name="20% — акцент3 3 2 10" xfId="6569"/>
    <cellStyle name="20% - Акцент3 3 2 11" xfId="7174"/>
    <cellStyle name="20% — акцент3 3 2 11" xfId="7173"/>
    <cellStyle name="20% - Акцент3 3 2 12" xfId="7777"/>
    <cellStyle name="20% — акцент3 3 2 12" xfId="7776"/>
    <cellStyle name="20% - Акцент3 3 2 13" xfId="8380"/>
    <cellStyle name="20% — акцент3 3 2 13" xfId="8379"/>
    <cellStyle name="20% - Акцент3 3 2 14" xfId="8975"/>
    <cellStyle name="20% — акцент3 3 2 14" xfId="8974"/>
    <cellStyle name="20% - Акцент3 3 2 2" xfId="1262"/>
    <cellStyle name="20% — акцент3 3 2 2" xfId="1263"/>
    <cellStyle name="20% - Акцент3 3 2 3" xfId="2146"/>
    <cellStyle name="20% — акцент3 3 2 3" xfId="2147"/>
    <cellStyle name="20% - Акцент3 3 2 4" xfId="2951"/>
    <cellStyle name="20% — акцент3 3 2 4" xfId="2950"/>
    <cellStyle name="20% - Акцент3 3 2 5" xfId="3552"/>
    <cellStyle name="20% — акцент3 3 2 5" xfId="3551"/>
    <cellStyle name="20% - Акцент3 3 2 6" xfId="4157"/>
    <cellStyle name="20% — акцент3 3 2 6" xfId="4156"/>
    <cellStyle name="20% - Акцент3 3 2 7" xfId="4760"/>
    <cellStyle name="20% — акцент3 3 2 7" xfId="4759"/>
    <cellStyle name="20% - Акцент3 3 2 8" xfId="5363"/>
    <cellStyle name="20% — акцент3 3 2 8" xfId="5362"/>
    <cellStyle name="20% - Акцент3 3 2 9" xfId="5964"/>
    <cellStyle name="20% — акцент3 3 2 9" xfId="5963"/>
    <cellStyle name="20% - Акцент3 3 2_1" xfId="9320"/>
    <cellStyle name="20% — акцент3 3 2_1" xfId="9320"/>
    <cellStyle name="20% - Акцент3 3 2_1 10" xfId="5962"/>
    <cellStyle name="20% — акцент3 3 2_1 10" xfId="5961"/>
    <cellStyle name="20% - Акцент3 3 2_1 11" xfId="6568"/>
    <cellStyle name="20% — акцент3 3 2_1 11" xfId="6567"/>
    <cellStyle name="20% - Акцент3 3 2_1 12" xfId="7172"/>
    <cellStyle name="20% — акцент3 3 2_1 12" xfId="7171"/>
    <cellStyle name="20% - Акцент3 3 2_1 13" xfId="7775"/>
    <cellStyle name="20% — акцент3 3 2_1 13" xfId="7774"/>
    <cellStyle name="20% - Акцент3 3 2_1 14" xfId="8378"/>
    <cellStyle name="20% — акцент3 3 2_1 14" xfId="8377"/>
    <cellStyle name="20% - Акцент3 3 2_1 15" xfId="8973"/>
    <cellStyle name="20% — акцент3 3 2_1 15" xfId="8972"/>
    <cellStyle name="20% - Акцент3 3 2_1 2" xfId="9321"/>
    <cellStyle name="20% — акцент3 3 2_1 2" xfId="9321"/>
    <cellStyle name="20% - Акцент3 3 2_1 2 10" xfId="6566"/>
    <cellStyle name="20% — акцент3 3 2_1 2 10" xfId="6565"/>
    <cellStyle name="20% - Акцент3 3 2_1 2 11" xfId="7170"/>
    <cellStyle name="20% — акцент3 3 2_1 2 11" xfId="7169"/>
    <cellStyle name="20% - Акцент3 3 2_1 2 12" xfId="7773"/>
    <cellStyle name="20% — акцент3 3 2_1 2 12" xfId="7772"/>
    <cellStyle name="20% - Акцент3 3 2_1 2 13" xfId="8376"/>
    <cellStyle name="20% — акцент3 3 2_1 2 13" xfId="8375"/>
    <cellStyle name="20% - Акцент3 3 2_1 2 14" xfId="8971"/>
    <cellStyle name="20% — акцент3 3 2_1 2 14" xfId="8970"/>
    <cellStyle name="20% - Акцент3 3 2_1 2 2" xfId="1266"/>
    <cellStyle name="20% — акцент3 3 2_1 2 2" xfId="1267"/>
    <cellStyle name="20% - Акцент3 3 2_1 2 3" xfId="2150"/>
    <cellStyle name="20% — акцент3 3 2_1 2 3" xfId="2151"/>
    <cellStyle name="20% - Акцент3 3 2_1 2 4" xfId="2947"/>
    <cellStyle name="20% — акцент3 3 2_1 2 4" xfId="2946"/>
    <cellStyle name="20% - Акцент3 3 2_1 2 5" xfId="3548"/>
    <cellStyle name="20% — акцент3 3 2_1 2 5" xfId="3547"/>
    <cellStyle name="20% - Акцент3 3 2_1 2 6" xfId="4153"/>
    <cellStyle name="20% — акцент3 3 2_1 2 6" xfId="4152"/>
    <cellStyle name="20% - Акцент3 3 2_1 2 7" xfId="4756"/>
    <cellStyle name="20% — акцент3 3 2_1 2 7" xfId="4755"/>
    <cellStyle name="20% - Акцент3 3 2_1 2 8" xfId="5359"/>
    <cellStyle name="20% — акцент3 3 2_1 2 8" xfId="5358"/>
    <cellStyle name="20% - Акцент3 3 2_1 2 9" xfId="5960"/>
    <cellStyle name="20% — акцент3 3 2_1 2 9" xfId="5959"/>
    <cellStyle name="20% - Акцент3 3 2_1 3" xfId="1264"/>
    <cellStyle name="20% — акцент3 3 2_1 3" xfId="1265"/>
    <cellStyle name="20% - Акцент3 3 2_1 4" xfId="2148"/>
    <cellStyle name="20% — акцент3 3 2_1 4" xfId="2149"/>
    <cellStyle name="20% - Акцент3 3 2_1 5" xfId="2949"/>
    <cellStyle name="20% — акцент3 3 2_1 5" xfId="2948"/>
    <cellStyle name="20% - Акцент3 3 2_1 6" xfId="3550"/>
    <cellStyle name="20% — акцент3 3 2_1 6" xfId="3549"/>
    <cellStyle name="20% - Акцент3 3 2_1 7" xfId="4155"/>
    <cellStyle name="20% — акцент3 3 2_1 7" xfId="4154"/>
    <cellStyle name="20% - Акцент3 3 2_1 8" xfId="4758"/>
    <cellStyle name="20% — акцент3 3 2_1 8" xfId="4757"/>
    <cellStyle name="20% - Акцент3 3 2_1 9" xfId="5361"/>
    <cellStyle name="20% — акцент3 3 2_1 9" xfId="5360"/>
    <cellStyle name="20% - Акцент3 3 3" xfId="106"/>
    <cellStyle name="20% — акцент3 3 3" xfId="107"/>
    <cellStyle name="20% - Акцент3 3 3 2" xfId="1260"/>
    <cellStyle name="20% — акцент3 3 3 2" xfId="1261"/>
    <cellStyle name="20% - Акцент3 3 4" xfId="108"/>
    <cellStyle name="20% — акцент3 3 4" xfId="109"/>
    <cellStyle name="20% - Акцент3 3 4 2" xfId="2144"/>
    <cellStyle name="20% — акцент3 3 4 2" xfId="2145"/>
    <cellStyle name="20% - Акцент3 3 5" xfId="110"/>
    <cellStyle name="20% — акцент3 3 5" xfId="111"/>
    <cellStyle name="20% - Акцент3 3 5 2" xfId="2953"/>
    <cellStyle name="20% — акцент3 3 5 2" xfId="2952"/>
    <cellStyle name="20% - Акцент3 3 6" xfId="112"/>
    <cellStyle name="20% — акцент3 3 6" xfId="113"/>
    <cellStyle name="20% - Акцент3 3 6 2" xfId="3554"/>
    <cellStyle name="20% — акцент3 3 6 2" xfId="3553"/>
    <cellStyle name="20% - Акцент3 3 7" xfId="114"/>
    <cellStyle name="20% — акцент3 3 7" xfId="115"/>
    <cellStyle name="20% - Акцент3 3 7 2" xfId="4159"/>
    <cellStyle name="20% — акцент3 3 7 2" xfId="4158"/>
    <cellStyle name="20% - Акцент3 3 8" xfId="116"/>
    <cellStyle name="20% — акцент3 3 8" xfId="117"/>
    <cellStyle name="20% - Акцент3 3 8 2" xfId="4762"/>
    <cellStyle name="20% — акцент3 3 8 2" xfId="4761"/>
    <cellStyle name="20% - Акцент3 3 9" xfId="118"/>
    <cellStyle name="20% — акцент3 3 9" xfId="119"/>
    <cellStyle name="20% - Акцент3 3 9 2" xfId="5365"/>
    <cellStyle name="20% — акцент3 3 9 2" xfId="5364"/>
    <cellStyle name="20% - Акцент3 3_1" xfId="9296"/>
    <cellStyle name="20% — акцент3 3_1" xfId="9296"/>
    <cellStyle name="20% - Акцент3 3_1 10" xfId="5958"/>
    <cellStyle name="20% — акцент3 3_1 10" xfId="5957"/>
    <cellStyle name="20% - Акцент3 3_1 11" xfId="6564"/>
    <cellStyle name="20% — акцент3 3_1 11" xfId="6563"/>
    <cellStyle name="20% - Акцент3 3_1 12" xfId="7168"/>
    <cellStyle name="20% — акцент3 3_1 12" xfId="7167"/>
    <cellStyle name="20% - Акцент3 3_1 13" xfId="7771"/>
    <cellStyle name="20% — акцент3 3_1 13" xfId="7770"/>
    <cellStyle name="20% - Акцент3 3_1 14" xfId="8374"/>
    <cellStyle name="20% — акцент3 3_1 14" xfId="8373"/>
    <cellStyle name="20% - Акцент3 3_1 15" xfId="8969"/>
    <cellStyle name="20% — акцент3 3_1 15" xfId="8968"/>
    <cellStyle name="20% - Акцент3 3_1 2" xfId="9295"/>
    <cellStyle name="20% — акцент3 3_1 2" xfId="9295"/>
    <cellStyle name="20% - Акцент3 3_1 2 10" xfId="6562"/>
    <cellStyle name="20% — акцент3 3_1 2 10" xfId="6561"/>
    <cellStyle name="20% - Акцент3 3_1 2 11" xfId="7166"/>
    <cellStyle name="20% — акцент3 3_1 2 11" xfId="7165"/>
    <cellStyle name="20% - Акцент3 3_1 2 12" xfId="7769"/>
    <cellStyle name="20% — акцент3 3_1 2 12" xfId="7768"/>
    <cellStyle name="20% - Акцент3 3_1 2 13" xfId="8372"/>
    <cellStyle name="20% — акцент3 3_1 2 13" xfId="8371"/>
    <cellStyle name="20% - Акцент3 3_1 2 14" xfId="8967"/>
    <cellStyle name="20% — акцент3 3_1 2 14" xfId="8966"/>
    <cellStyle name="20% - Акцент3 3_1 2 2" xfId="1270"/>
    <cellStyle name="20% — акцент3 3_1 2 2" xfId="1271"/>
    <cellStyle name="20% - Акцент3 3_1 2 3" xfId="2154"/>
    <cellStyle name="20% — акцент3 3_1 2 3" xfId="2155"/>
    <cellStyle name="20% - Акцент3 3_1 2 4" xfId="2943"/>
    <cellStyle name="20% — акцент3 3_1 2 4" xfId="2942"/>
    <cellStyle name="20% - Акцент3 3_1 2 5" xfId="3544"/>
    <cellStyle name="20% — акцент3 3_1 2 5" xfId="3543"/>
    <cellStyle name="20% - Акцент3 3_1 2 6" xfId="4149"/>
    <cellStyle name="20% — акцент3 3_1 2 6" xfId="4148"/>
    <cellStyle name="20% - Акцент3 3_1 2 7" xfId="4752"/>
    <cellStyle name="20% — акцент3 3_1 2 7" xfId="4751"/>
    <cellStyle name="20% - Акцент3 3_1 2 8" xfId="5355"/>
    <cellStyle name="20% — акцент3 3_1 2 8" xfId="5354"/>
    <cellStyle name="20% - Акцент3 3_1 2 9" xfId="5956"/>
    <cellStyle name="20% — акцент3 3_1 2 9" xfId="5955"/>
    <cellStyle name="20% - Акцент3 3_1 3" xfId="1268"/>
    <cellStyle name="20% — акцент3 3_1 3" xfId="1269"/>
    <cellStyle name="20% - Акцент3 3_1 4" xfId="2152"/>
    <cellStyle name="20% — акцент3 3_1 4" xfId="2153"/>
    <cellStyle name="20% - Акцент3 3_1 5" xfId="2945"/>
    <cellStyle name="20% — акцент3 3_1 5" xfId="2944"/>
    <cellStyle name="20% - Акцент3 3_1 6" xfId="3546"/>
    <cellStyle name="20% — акцент3 3_1 6" xfId="3545"/>
    <cellStyle name="20% - Акцент3 3_1 7" xfId="4151"/>
    <cellStyle name="20% — акцент3 3_1 7" xfId="4150"/>
    <cellStyle name="20% - Акцент3 3_1 8" xfId="4754"/>
    <cellStyle name="20% — акцент3 3_1 8" xfId="4753"/>
    <cellStyle name="20% - Акцент3 3_1 9" xfId="5357"/>
    <cellStyle name="20% — акцент3 3_1 9" xfId="5356"/>
    <cellStyle name="20% - Акцент3 4" xfId="120"/>
    <cellStyle name="20% — акцент3 4" xfId="121"/>
    <cellStyle name="20% - Акцент3 4 10" xfId="5954"/>
    <cellStyle name="20% — акцент3 4 10" xfId="6559"/>
    <cellStyle name="20% - Акцент3 4 11" xfId="6560"/>
    <cellStyle name="20% — акцент3 4 11" xfId="7163"/>
    <cellStyle name="20% - Акцент3 4 12" xfId="7164"/>
    <cellStyle name="20% — акцент3 4 12" xfId="7766"/>
    <cellStyle name="20% - Акцент3 4 13" xfId="7767"/>
    <cellStyle name="20% — акцент3 4 13" xfId="8369"/>
    <cellStyle name="20% - Акцент3 4 14" xfId="8370"/>
    <cellStyle name="20% — акцент3 4 14" xfId="8964"/>
    <cellStyle name="20% - Акцент3 4 15" xfId="8965"/>
    <cellStyle name="20% - Акцент3 4 16" xfId="1024"/>
    <cellStyle name="20% - Акцент3 4 2" xfId="1025"/>
    <cellStyle name="20% — акцент3 4 2" xfId="1273"/>
    <cellStyle name="20% - Акцент3 4 2 10" xfId="6558"/>
    <cellStyle name="20% - Акцент3 4 2 11" xfId="7162"/>
    <cellStyle name="20% - Акцент3 4 2 12" xfId="7765"/>
    <cellStyle name="20% - Акцент3 4 2 13" xfId="8368"/>
    <cellStyle name="20% - Акцент3 4 2 14" xfId="8963"/>
    <cellStyle name="20% - Акцент3 4 2 2" xfId="1274"/>
    <cellStyle name="20% - Акцент3 4 2 3" xfId="2158"/>
    <cellStyle name="20% - Акцент3 4 2 4" xfId="2939"/>
    <cellStyle name="20% - Акцент3 4 2 5" xfId="3540"/>
    <cellStyle name="20% - Акцент3 4 2 6" xfId="4145"/>
    <cellStyle name="20% - Акцент3 4 2 7" xfId="4748"/>
    <cellStyle name="20% - Акцент3 4 2 8" xfId="5351"/>
    <cellStyle name="20% - Акцент3 4 2 9" xfId="5952"/>
    <cellStyle name="20% - Акцент3 4 3" xfId="1272"/>
    <cellStyle name="20% — акцент3 4 3" xfId="2157"/>
    <cellStyle name="20% - Акцент3 4 4" xfId="2156"/>
    <cellStyle name="20% — акцент3 4 4" xfId="2940"/>
    <cellStyle name="20% - Акцент3 4 5" xfId="2941"/>
    <cellStyle name="20% — акцент3 4 5" xfId="3541"/>
    <cellStyle name="20% - Акцент3 4 6" xfId="3542"/>
    <cellStyle name="20% — акцент3 4 6" xfId="4146"/>
    <cellStyle name="20% - Акцент3 4 7" xfId="4147"/>
    <cellStyle name="20% — акцент3 4 7" xfId="4749"/>
    <cellStyle name="20% - Акцент3 4 8" xfId="4750"/>
    <cellStyle name="20% — акцент3 4 8" xfId="5352"/>
    <cellStyle name="20% - Акцент3 4 9" xfId="5353"/>
    <cellStyle name="20% — акцент3 4 9" xfId="5953"/>
    <cellStyle name="20% - Акцент3 4_1" xfId="9296"/>
    <cellStyle name="20% — акцент3 4_1" xfId="9320"/>
    <cellStyle name="20% - Акцент3 4_1 10" xfId="5951"/>
    <cellStyle name="20% — акцент3 4_1 10" xfId="5950"/>
    <cellStyle name="20% - Акцент3 4_1 11" xfId="6557"/>
    <cellStyle name="20% — акцент3 4_1 11" xfId="6556"/>
    <cellStyle name="20% - Акцент3 4_1 12" xfId="7161"/>
    <cellStyle name="20% — акцент3 4_1 12" xfId="7160"/>
    <cellStyle name="20% - Акцент3 4_1 13" xfId="7764"/>
    <cellStyle name="20% — акцент3 4_1 13" xfId="7763"/>
    <cellStyle name="20% - Акцент3 4_1 14" xfId="8367"/>
    <cellStyle name="20% — акцент3 4_1 14" xfId="8366"/>
    <cellStyle name="20% - Акцент3 4_1 15" xfId="8962"/>
    <cellStyle name="20% — акцент3 4_1 15" xfId="8961"/>
    <cellStyle name="20% - Акцент3 4_1 2" xfId="9295"/>
    <cellStyle name="20% — акцент3 4_1 2" xfId="9321"/>
    <cellStyle name="20% - Акцент3 4_1 2 10" xfId="6555"/>
    <cellStyle name="20% — акцент3 4_1 2 10" xfId="6554"/>
    <cellStyle name="20% - Акцент3 4_1 2 11" xfId="7159"/>
    <cellStyle name="20% — акцент3 4_1 2 11" xfId="7158"/>
    <cellStyle name="20% - Акцент3 4_1 2 12" xfId="7762"/>
    <cellStyle name="20% — акцент3 4_1 2 12" xfId="7761"/>
    <cellStyle name="20% - Акцент3 4_1 2 13" xfId="8365"/>
    <cellStyle name="20% — акцент3 4_1 2 13" xfId="8364"/>
    <cellStyle name="20% - Акцент3 4_1 2 14" xfId="8960"/>
    <cellStyle name="20% — акцент3 4_1 2 14" xfId="8959"/>
    <cellStyle name="20% - Акцент3 4_1 2 2" xfId="1277"/>
    <cellStyle name="20% — акцент3 4_1 2 2" xfId="1278"/>
    <cellStyle name="20% - Акцент3 4_1 2 3" xfId="2161"/>
    <cellStyle name="20% — акцент3 4_1 2 3" xfId="2162"/>
    <cellStyle name="20% - Акцент3 4_1 2 4" xfId="2936"/>
    <cellStyle name="20% — акцент3 4_1 2 4" xfId="2935"/>
    <cellStyle name="20% - Акцент3 4_1 2 5" xfId="3537"/>
    <cellStyle name="20% — акцент3 4_1 2 5" xfId="3536"/>
    <cellStyle name="20% - Акцент3 4_1 2 6" xfId="4142"/>
    <cellStyle name="20% — акцент3 4_1 2 6" xfId="4141"/>
    <cellStyle name="20% - Акцент3 4_1 2 7" xfId="4745"/>
    <cellStyle name="20% — акцент3 4_1 2 7" xfId="4744"/>
    <cellStyle name="20% - Акцент3 4_1 2 8" xfId="5348"/>
    <cellStyle name="20% — акцент3 4_1 2 8" xfId="5347"/>
    <cellStyle name="20% - Акцент3 4_1 2 9" xfId="5949"/>
    <cellStyle name="20% — акцент3 4_1 2 9" xfId="5948"/>
    <cellStyle name="20% - Акцент3 4_1 3" xfId="1275"/>
    <cellStyle name="20% — акцент3 4_1 3" xfId="1276"/>
    <cellStyle name="20% - Акцент3 4_1 4" xfId="2159"/>
    <cellStyle name="20% — акцент3 4_1 4" xfId="2160"/>
    <cellStyle name="20% - Акцент3 4_1 5" xfId="2938"/>
    <cellStyle name="20% — акцент3 4_1 5" xfId="2937"/>
    <cellStyle name="20% - Акцент3 4_1 6" xfId="3539"/>
    <cellStyle name="20% — акцент3 4_1 6" xfId="3538"/>
    <cellStyle name="20% - Акцент3 4_1 7" xfId="4144"/>
    <cellStyle name="20% — акцент3 4_1 7" xfId="4143"/>
    <cellStyle name="20% - Акцент3 4_1 8" xfId="4747"/>
    <cellStyle name="20% — акцент3 4_1 8" xfId="4746"/>
    <cellStyle name="20% - Акцент3 4_1 9" xfId="5350"/>
    <cellStyle name="20% — акцент3 4_1 9" xfId="5349"/>
    <cellStyle name="20% - Акцент3 5" xfId="122"/>
    <cellStyle name="20% — акцент3 5" xfId="123"/>
    <cellStyle name="20% - Акцент3 5 10" xfId="6553"/>
    <cellStyle name="20% — акцент3 5 10" xfId="6552"/>
    <cellStyle name="20% - Акцент3 5 11" xfId="7157"/>
    <cellStyle name="20% — акцент3 5 11" xfId="7156"/>
    <cellStyle name="20% - Акцент3 5 12" xfId="7760"/>
    <cellStyle name="20% — акцент3 5 12" xfId="7759"/>
    <cellStyle name="20% - Акцент3 5 13" xfId="8363"/>
    <cellStyle name="20% — акцент3 5 13" xfId="8362"/>
    <cellStyle name="20% - Акцент3 5 14" xfId="8958"/>
    <cellStyle name="20% — акцент3 5 14" xfId="8957"/>
    <cellStyle name="20% — акцент3 5 15" xfId="1162"/>
    <cellStyle name="20% - Акцент3 5 2" xfId="1279"/>
    <cellStyle name="20% — акцент3 5 2" xfId="1280"/>
    <cellStyle name="20% - Акцент3 5 3" xfId="2163"/>
    <cellStyle name="20% — акцент3 5 3" xfId="2164"/>
    <cellStyle name="20% - Акцент3 5 4" xfId="2934"/>
    <cellStyle name="20% — акцент3 5 4" xfId="2933"/>
    <cellStyle name="20% - Акцент3 5 5" xfId="3535"/>
    <cellStyle name="20% — акцент3 5 5" xfId="3534"/>
    <cellStyle name="20% - Акцент3 5 6" xfId="4140"/>
    <cellStyle name="20% — акцент3 5 6" xfId="4139"/>
    <cellStyle name="20% - Акцент3 5 7" xfId="4743"/>
    <cellStyle name="20% — акцент3 5 7" xfId="4742"/>
    <cellStyle name="20% - Акцент3 5 8" xfId="5346"/>
    <cellStyle name="20% — акцент3 5 8" xfId="5345"/>
    <cellStyle name="20% - Акцент3 5 9" xfId="5947"/>
    <cellStyle name="20% — акцент3 5 9" xfId="5946"/>
    <cellStyle name="20% - Акцент3 6" xfId="124"/>
    <cellStyle name="20% — акцент3 6" xfId="125"/>
    <cellStyle name="20% - Акцент3 6 2" xfId="1246"/>
    <cellStyle name="20% — акцент3 6 2" xfId="1247"/>
    <cellStyle name="20% - Акцент3 7" xfId="126"/>
    <cellStyle name="20% — акцент3 7" xfId="984"/>
    <cellStyle name="20% - Акцент3 7 2" xfId="2130"/>
    <cellStyle name="20% — акцент3 7 2" xfId="2131"/>
    <cellStyle name="20% - Акцент3 8" xfId="127"/>
    <cellStyle name="20% — акцент3 8" xfId="995"/>
    <cellStyle name="20% - Акцент3 8 2" xfId="2967"/>
    <cellStyle name="20% — акцент3 8 2" xfId="2966"/>
    <cellStyle name="20% - Акцент3 9" xfId="128"/>
    <cellStyle name="20% — акцент3 9" xfId="3567"/>
    <cellStyle name="20% - Акцент3 9 2" xfId="3568"/>
    <cellStyle name="20% - Акцент3_1" xfId="9296"/>
    <cellStyle name="20% - Акцент4" xfId="129"/>
    <cellStyle name="20% — акцент4" xfId="130"/>
    <cellStyle name="20% - Акцент4 10" xfId="131"/>
    <cellStyle name="20% — акцент4 10" xfId="4136"/>
    <cellStyle name="20% - Акцент4 10 2" xfId="4137"/>
    <cellStyle name="20% - Акцент4 11" xfId="4740"/>
    <cellStyle name="20% — акцент4 11" xfId="4739"/>
    <cellStyle name="20% - Акцент4 12" xfId="5343"/>
    <cellStyle name="20% — акцент4 12" xfId="5342"/>
    <cellStyle name="20% - Акцент4 13" xfId="5944"/>
    <cellStyle name="20% — акцент4 13" xfId="5943"/>
    <cellStyle name="20% - Акцент4 14" xfId="6550"/>
    <cellStyle name="20% — акцент4 14" xfId="6549"/>
    <cellStyle name="20% - Акцент4 15" xfId="7154"/>
    <cellStyle name="20% — акцент4 15" xfId="7153"/>
    <cellStyle name="20% - Акцент4 16" xfId="7757"/>
    <cellStyle name="20% — акцент4 16" xfId="7756"/>
    <cellStyle name="20% - Акцент4 17" xfId="8360"/>
    <cellStyle name="20% — акцент4 17" xfId="8359"/>
    <cellStyle name="20% - Акцент4 18" xfId="8956"/>
    <cellStyle name="20% — акцент4 18" xfId="8955"/>
    <cellStyle name="20% - Акцент4 19" xfId="9349"/>
    <cellStyle name="20% — акцент4 19" xfId="1026"/>
    <cellStyle name="20% - Акцент4 2" xfId="132"/>
    <cellStyle name="20% — акцент4 2" xfId="133"/>
    <cellStyle name="20% - Акцент4 2 10" xfId="5942"/>
    <cellStyle name="20% — акцент4 2 10" xfId="5941"/>
    <cellStyle name="20% - Акцент4 2 11" xfId="6548"/>
    <cellStyle name="20% — акцент4 2 11" xfId="6547"/>
    <cellStyle name="20% - Акцент4 2 12" xfId="7152"/>
    <cellStyle name="20% — акцент4 2 12" xfId="7151"/>
    <cellStyle name="20% - Акцент4 2 13" xfId="7755"/>
    <cellStyle name="20% — акцент4 2 13" xfId="7754"/>
    <cellStyle name="20% - Акцент4 2 14" xfId="8358"/>
    <cellStyle name="20% — акцент4 2 14" xfId="8357"/>
    <cellStyle name="20% - Акцент4 2 15" xfId="8954"/>
    <cellStyle name="20% — акцент4 2 15" xfId="8953"/>
    <cellStyle name="20% - Акцент4 2 2" xfId="134"/>
    <cellStyle name="20% — акцент4 2 2" xfId="135"/>
    <cellStyle name="20% - Акцент4 2 2 10" xfId="6546"/>
    <cellStyle name="20% — акцент4 2 2 10" xfId="6545"/>
    <cellStyle name="20% - Акцент4 2 2 11" xfId="7150"/>
    <cellStyle name="20% — акцент4 2 2 11" xfId="7149"/>
    <cellStyle name="20% - Акцент4 2 2 12" xfId="7753"/>
    <cellStyle name="20% — акцент4 2 2 12" xfId="7752"/>
    <cellStyle name="20% - Акцент4 2 2 13" xfId="8356"/>
    <cellStyle name="20% — акцент4 2 2 13" xfId="8355"/>
    <cellStyle name="20% - Акцент4 2 2 14" xfId="8952"/>
    <cellStyle name="20% — акцент4 2 2 14" xfId="8951"/>
    <cellStyle name="20% - Акцент4 2 2 2" xfId="1285"/>
    <cellStyle name="20% — акцент4 2 2 2" xfId="1286"/>
    <cellStyle name="20% - Акцент4 2 2 3" xfId="2170"/>
    <cellStyle name="20% — акцент4 2 2 3" xfId="2171"/>
    <cellStyle name="20% - Акцент4 2 2 4" xfId="2927"/>
    <cellStyle name="20% — акцент4 2 2 4" xfId="2926"/>
    <cellStyle name="20% - Акцент4 2 2 5" xfId="3528"/>
    <cellStyle name="20% — акцент4 2 2 5" xfId="3527"/>
    <cellStyle name="20% - Акцент4 2 2 6" xfId="4133"/>
    <cellStyle name="20% — акцент4 2 2 6" xfId="4132"/>
    <cellStyle name="20% - Акцент4 2 2 7" xfId="4736"/>
    <cellStyle name="20% — акцент4 2 2 7" xfId="4735"/>
    <cellStyle name="20% - Акцент4 2 2 8" xfId="5339"/>
    <cellStyle name="20% — акцент4 2 2 8" xfId="5338"/>
    <cellStyle name="20% - Акцент4 2 2 9" xfId="5940"/>
    <cellStyle name="20% — акцент4 2 2 9" xfId="5939"/>
    <cellStyle name="20% - Акцент4 2 2_1" xfId="9320"/>
    <cellStyle name="20% — акцент4 2 2_1" xfId="9320"/>
    <cellStyle name="20% - Акцент4 2 2_1 10" xfId="5938"/>
    <cellStyle name="20% — акцент4 2 2_1 10" xfId="5937"/>
    <cellStyle name="20% - Акцент4 2 2_1 11" xfId="6544"/>
    <cellStyle name="20% — акцент4 2 2_1 11" xfId="6543"/>
    <cellStyle name="20% - Акцент4 2 2_1 12" xfId="7148"/>
    <cellStyle name="20% — акцент4 2 2_1 12" xfId="7147"/>
    <cellStyle name="20% - Акцент4 2 2_1 13" xfId="7751"/>
    <cellStyle name="20% — акцент4 2 2_1 13" xfId="7750"/>
    <cellStyle name="20% - Акцент4 2 2_1 14" xfId="8354"/>
    <cellStyle name="20% — акцент4 2 2_1 14" xfId="8353"/>
    <cellStyle name="20% - Акцент4 2 2_1 15" xfId="8950"/>
    <cellStyle name="20% — акцент4 2 2_1 15" xfId="8949"/>
    <cellStyle name="20% - Акцент4 2 2_1 2" xfId="9321"/>
    <cellStyle name="20% — акцент4 2 2_1 2" xfId="9321"/>
    <cellStyle name="20% - Акцент4 2 2_1 2 10" xfId="6542"/>
    <cellStyle name="20% — акцент4 2 2_1 2 10" xfId="6541"/>
    <cellStyle name="20% - Акцент4 2 2_1 2 11" xfId="7146"/>
    <cellStyle name="20% — акцент4 2 2_1 2 11" xfId="7145"/>
    <cellStyle name="20% - Акцент4 2 2_1 2 12" xfId="7749"/>
    <cellStyle name="20% — акцент4 2 2_1 2 12" xfId="7748"/>
    <cellStyle name="20% - Акцент4 2 2_1 2 13" xfId="8352"/>
    <cellStyle name="20% — акцент4 2 2_1 2 13" xfId="8351"/>
    <cellStyle name="20% - Акцент4 2 2_1 2 14" xfId="8948"/>
    <cellStyle name="20% — акцент4 2 2_1 2 14" xfId="8947"/>
    <cellStyle name="20% - Акцент4 2 2_1 2 2" xfId="1289"/>
    <cellStyle name="20% — акцент4 2 2_1 2 2" xfId="1290"/>
    <cellStyle name="20% - Акцент4 2 2_1 2 3" xfId="2174"/>
    <cellStyle name="20% — акцент4 2 2_1 2 3" xfId="2175"/>
    <cellStyle name="20% - Акцент4 2 2_1 2 4" xfId="2923"/>
    <cellStyle name="20% — акцент4 2 2_1 2 4" xfId="2922"/>
    <cellStyle name="20% - Акцент4 2 2_1 2 5" xfId="3524"/>
    <cellStyle name="20% — акцент4 2 2_1 2 5" xfId="3523"/>
    <cellStyle name="20% - Акцент4 2 2_1 2 6" xfId="4129"/>
    <cellStyle name="20% — акцент4 2 2_1 2 6" xfId="4128"/>
    <cellStyle name="20% - Акцент4 2 2_1 2 7" xfId="4732"/>
    <cellStyle name="20% — акцент4 2 2_1 2 7" xfId="4731"/>
    <cellStyle name="20% - Акцент4 2 2_1 2 8" xfId="5335"/>
    <cellStyle name="20% — акцент4 2 2_1 2 8" xfId="5334"/>
    <cellStyle name="20% - Акцент4 2 2_1 2 9" xfId="5936"/>
    <cellStyle name="20% — акцент4 2 2_1 2 9" xfId="5935"/>
    <cellStyle name="20% - Акцент4 2 2_1 3" xfId="1287"/>
    <cellStyle name="20% — акцент4 2 2_1 3" xfId="1288"/>
    <cellStyle name="20% - Акцент4 2 2_1 4" xfId="2172"/>
    <cellStyle name="20% — акцент4 2 2_1 4" xfId="2173"/>
    <cellStyle name="20% - Акцент4 2 2_1 5" xfId="2925"/>
    <cellStyle name="20% — акцент4 2 2_1 5" xfId="2924"/>
    <cellStyle name="20% - Акцент4 2 2_1 6" xfId="3526"/>
    <cellStyle name="20% — акцент4 2 2_1 6" xfId="3525"/>
    <cellStyle name="20% - Акцент4 2 2_1 7" xfId="4131"/>
    <cellStyle name="20% — акцент4 2 2_1 7" xfId="4130"/>
    <cellStyle name="20% - Акцент4 2 2_1 8" xfId="4734"/>
    <cellStyle name="20% — акцент4 2 2_1 8" xfId="4733"/>
    <cellStyle name="20% - Акцент4 2 2_1 9" xfId="5337"/>
    <cellStyle name="20% — акцент4 2 2_1 9" xfId="5336"/>
    <cellStyle name="20% - Акцент4 2 3" xfId="136"/>
    <cellStyle name="20% — акцент4 2 3" xfId="137"/>
    <cellStyle name="20% - Акцент4 2 3 2" xfId="1283"/>
    <cellStyle name="20% — акцент4 2 3 2" xfId="1284"/>
    <cellStyle name="20% - Акцент4 2 4" xfId="138"/>
    <cellStyle name="20% — акцент4 2 4" xfId="139"/>
    <cellStyle name="20% - Акцент4 2 4 2" xfId="2168"/>
    <cellStyle name="20% — акцент4 2 4 2" xfId="2169"/>
    <cellStyle name="20% - Акцент4 2 5" xfId="140"/>
    <cellStyle name="20% — акцент4 2 5" xfId="141"/>
    <cellStyle name="20% - Акцент4 2 5 2" xfId="2929"/>
    <cellStyle name="20% — акцент4 2 5 2" xfId="2928"/>
    <cellStyle name="20% - Акцент4 2 6" xfId="142"/>
    <cellStyle name="20% — акцент4 2 6" xfId="143"/>
    <cellStyle name="20% - Акцент4 2 6 2" xfId="3530"/>
    <cellStyle name="20% — акцент4 2 6 2" xfId="3529"/>
    <cellStyle name="20% - Акцент4 2 7" xfId="144"/>
    <cellStyle name="20% — акцент4 2 7" xfId="145"/>
    <cellStyle name="20% - Акцент4 2 7 2" xfId="4135"/>
    <cellStyle name="20% — акцент4 2 7 2" xfId="4134"/>
    <cellStyle name="20% - Акцент4 2 8" xfId="146"/>
    <cellStyle name="20% — акцент4 2 8" xfId="147"/>
    <cellStyle name="20% - Акцент4 2 8 2" xfId="4738"/>
    <cellStyle name="20% — акцент4 2 8 2" xfId="4737"/>
    <cellStyle name="20% - Акцент4 2 9" xfId="148"/>
    <cellStyle name="20% — акцент4 2 9" xfId="149"/>
    <cellStyle name="20% - Акцент4 2 9 2" xfId="5341"/>
    <cellStyle name="20% — акцент4 2 9 2" xfId="5340"/>
    <cellStyle name="20% - Акцент4 2_1" xfId="9306"/>
    <cellStyle name="20% — акцент4 2_1" xfId="9306"/>
    <cellStyle name="20% - Акцент4 2_1 10" xfId="5934"/>
    <cellStyle name="20% — акцент4 2_1 10" xfId="5933"/>
    <cellStyle name="20% - Акцент4 2_1 11" xfId="6540"/>
    <cellStyle name="20% — акцент4 2_1 11" xfId="6539"/>
    <cellStyle name="20% - Акцент4 2_1 12" xfId="7144"/>
    <cellStyle name="20% — акцент4 2_1 12" xfId="7143"/>
    <cellStyle name="20% - Акцент4 2_1 13" xfId="7747"/>
    <cellStyle name="20% — акцент4 2_1 13" xfId="7746"/>
    <cellStyle name="20% - Акцент4 2_1 14" xfId="8350"/>
    <cellStyle name="20% — акцент4 2_1 14" xfId="8349"/>
    <cellStyle name="20% - Акцент4 2_1 15" xfId="8946"/>
    <cellStyle name="20% — акцент4 2_1 15" xfId="8945"/>
    <cellStyle name="20% - Акцент4 2_1 2" xfId="9305"/>
    <cellStyle name="20% — акцент4 2_1 2" xfId="9305"/>
    <cellStyle name="20% - Акцент4 2_1 2 10" xfId="6538"/>
    <cellStyle name="20% — акцент4 2_1 2 10" xfId="6537"/>
    <cellStyle name="20% - Акцент4 2_1 2 11" xfId="7142"/>
    <cellStyle name="20% — акцент4 2_1 2 11" xfId="7141"/>
    <cellStyle name="20% - Акцент4 2_1 2 12" xfId="7745"/>
    <cellStyle name="20% — акцент4 2_1 2 12" xfId="7744"/>
    <cellStyle name="20% - Акцент4 2_1 2 13" xfId="8348"/>
    <cellStyle name="20% — акцент4 2_1 2 13" xfId="8347"/>
    <cellStyle name="20% - Акцент4 2_1 2 14" xfId="8944"/>
    <cellStyle name="20% — акцент4 2_1 2 14" xfId="8943"/>
    <cellStyle name="20% - Акцент4 2_1 2 2" xfId="1293"/>
    <cellStyle name="20% — акцент4 2_1 2 2" xfId="1294"/>
    <cellStyle name="20% - Акцент4 2_1 2 3" xfId="2178"/>
    <cellStyle name="20% — акцент4 2_1 2 3" xfId="2179"/>
    <cellStyle name="20% - Акцент4 2_1 2 4" xfId="2919"/>
    <cellStyle name="20% — акцент4 2_1 2 4" xfId="2918"/>
    <cellStyle name="20% - Акцент4 2_1 2 5" xfId="3520"/>
    <cellStyle name="20% — акцент4 2_1 2 5" xfId="3519"/>
    <cellStyle name="20% - Акцент4 2_1 2 6" xfId="4125"/>
    <cellStyle name="20% — акцент4 2_1 2 6" xfId="4124"/>
    <cellStyle name="20% - Акцент4 2_1 2 7" xfId="4728"/>
    <cellStyle name="20% — акцент4 2_1 2 7" xfId="4727"/>
    <cellStyle name="20% - Акцент4 2_1 2 8" xfId="5331"/>
    <cellStyle name="20% — акцент4 2_1 2 8" xfId="5330"/>
    <cellStyle name="20% - Акцент4 2_1 2 9" xfId="5932"/>
    <cellStyle name="20% — акцент4 2_1 2 9" xfId="5931"/>
    <cellStyle name="20% - Акцент4 2_1 3" xfId="1291"/>
    <cellStyle name="20% — акцент4 2_1 3" xfId="1292"/>
    <cellStyle name="20% - Акцент4 2_1 4" xfId="2176"/>
    <cellStyle name="20% — акцент4 2_1 4" xfId="2177"/>
    <cellStyle name="20% - Акцент4 2_1 5" xfId="2921"/>
    <cellStyle name="20% — акцент4 2_1 5" xfId="2920"/>
    <cellStyle name="20% - Акцент4 2_1 6" xfId="3522"/>
    <cellStyle name="20% — акцент4 2_1 6" xfId="3521"/>
    <cellStyle name="20% - Акцент4 2_1 7" xfId="4127"/>
    <cellStyle name="20% — акцент4 2_1 7" xfId="4126"/>
    <cellStyle name="20% - Акцент4 2_1 8" xfId="4730"/>
    <cellStyle name="20% — акцент4 2_1 8" xfId="4729"/>
    <cellStyle name="20% - Акцент4 2_1 9" xfId="5333"/>
    <cellStyle name="20% — акцент4 2_1 9" xfId="5332"/>
    <cellStyle name="20% - Акцент4 3" xfId="150"/>
    <cellStyle name="20% — акцент4 3" xfId="151"/>
    <cellStyle name="20% - Акцент4 3 10" xfId="5930"/>
    <cellStyle name="20% — акцент4 3 10" xfId="5929"/>
    <cellStyle name="20% - Акцент4 3 11" xfId="6536"/>
    <cellStyle name="20% — акцент4 3 11" xfId="6535"/>
    <cellStyle name="20% - Акцент4 3 12" xfId="7140"/>
    <cellStyle name="20% — акцент4 3 12" xfId="7139"/>
    <cellStyle name="20% - Акцент4 3 13" xfId="7743"/>
    <cellStyle name="20% — акцент4 3 13" xfId="7742"/>
    <cellStyle name="20% - Акцент4 3 14" xfId="8346"/>
    <cellStyle name="20% — акцент4 3 14" xfId="8345"/>
    <cellStyle name="20% - Акцент4 3 15" xfId="8942"/>
    <cellStyle name="20% — акцент4 3 15" xfId="8941"/>
    <cellStyle name="20% - Акцент4 3 2" xfId="152"/>
    <cellStyle name="20% — акцент4 3 2" xfId="153"/>
    <cellStyle name="20% - Акцент4 3 2 10" xfId="6534"/>
    <cellStyle name="20% — акцент4 3 2 10" xfId="6533"/>
    <cellStyle name="20% - Акцент4 3 2 11" xfId="7138"/>
    <cellStyle name="20% — акцент4 3 2 11" xfId="7137"/>
    <cellStyle name="20% - Акцент4 3 2 12" xfId="7741"/>
    <cellStyle name="20% — акцент4 3 2 12" xfId="7740"/>
    <cellStyle name="20% - Акцент4 3 2 13" xfId="8344"/>
    <cellStyle name="20% — акцент4 3 2 13" xfId="8343"/>
    <cellStyle name="20% - Акцент4 3 2 14" xfId="8940"/>
    <cellStyle name="20% — акцент4 3 2 14" xfId="8939"/>
    <cellStyle name="20% - Акцент4 3 2 2" xfId="1297"/>
    <cellStyle name="20% — акцент4 3 2 2" xfId="1298"/>
    <cellStyle name="20% - Акцент4 3 2 3" xfId="2182"/>
    <cellStyle name="20% — акцент4 3 2 3" xfId="2183"/>
    <cellStyle name="20% - Акцент4 3 2 4" xfId="2915"/>
    <cellStyle name="20% — акцент4 3 2 4" xfId="2914"/>
    <cellStyle name="20% - Акцент4 3 2 5" xfId="3516"/>
    <cellStyle name="20% — акцент4 3 2 5" xfId="3515"/>
    <cellStyle name="20% - Акцент4 3 2 6" xfId="4121"/>
    <cellStyle name="20% — акцент4 3 2 6" xfId="4120"/>
    <cellStyle name="20% - Акцент4 3 2 7" xfId="4724"/>
    <cellStyle name="20% — акцент4 3 2 7" xfId="4723"/>
    <cellStyle name="20% - Акцент4 3 2 8" xfId="5327"/>
    <cellStyle name="20% — акцент4 3 2 8" xfId="5326"/>
    <cellStyle name="20% - Акцент4 3 2 9" xfId="5928"/>
    <cellStyle name="20% — акцент4 3 2 9" xfId="5927"/>
    <cellStyle name="20% - Акцент4 3 2_1" xfId="9320"/>
    <cellStyle name="20% — акцент4 3 2_1" xfId="9320"/>
    <cellStyle name="20% - Акцент4 3 2_1 10" xfId="5926"/>
    <cellStyle name="20% — акцент4 3 2_1 10" xfId="5925"/>
    <cellStyle name="20% - Акцент4 3 2_1 11" xfId="6532"/>
    <cellStyle name="20% — акцент4 3 2_1 11" xfId="6531"/>
    <cellStyle name="20% - Акцент4 3 2_1 12" xfId="7136"/>
    <cellStyle name="20% — акцент4 3 2_1 12" xfId="7135"/>
    <cellStyle name="20% - Акцент4 3 2_1 13" xfId="7739"/>
    <cellStyle name="20% — акцент4 3 2_1 13" xfId="7738"/>
    <cellStyle name="20% - Акцент4 3 2_1 14" xfId="8342"/>
    <cellStyle name="20% — акцент4 3 2_1 14" xfId="8341"/>
    <cellStyle name="20% - Акцент4 3 2_1 15" xfId="8938"/>
    <cellStyle name="20% — акцент4 3 2_1 15" xfId="8937"/>
    <cellStyle name="20% - Акцент4 3 2_1 2" xfId="9321"/>
    <cellStyle name="20% — акцент4 3 2_1 2" xfId="9321"/>
    <cellStyle name="20% - Акцент4 3 2_1 2 10" xfId="6530"/>
    <cellStyle name="20% — акцент4 3 2_1 2 10" xfId="6529"/>
    <cellStyle name="20% - Акцент4 3 2_1 2 11" xfId="7134"/>
    <cellStyle name="20% — акцент4 3 2_1 2 11" xfId="7133"/>
    <cellStyle name="20% - Акцент4 3 2_1 2 12" xfId="7737"/>
    <cellStyle name="20% — акцент4 3 2_1 2 12" xfId="7736"/>
    <cellStyle name="20% - Акцент4 3 2_1 2 13" xfId="8340"/>
    <cellStyle name="20% — акцент4 3 2_1 2 13" xfId="8339"/>
    <cellStyle name="20% - Акцент4 3 2_1 2 14" xfId="8936"/>
    <cellStyle name="20% — акцент4 3 2_1 2 14" xfId="8935"/>
    <cellStyle name="20% - Акцент4 3 2_1 2 2" xfId="1301"/>
    <cellStyle name="20% — акцент4 3 2_1 2 2" xfId="1302"/>
    <cellStyle name="20% - Акцент4 3 2_1 2 3" xfId="2186"/>
    <cellStyle name="20% — акцент4 3 2_1 2 3" xfId="2187"/>
    <cellStyle name="20% - Акцент4 3 2_1 2 4" xfId="2911"/>
    <cellStyle name="20% — акцент4 3 2_1 2 4" xfId="2910"/>
    <cellStyle name="20% - Акцент4 3 2_1 2 5" xfId="3512"/>
    <cellStyle name="20% — акцент4 3 2_1 2 5" xfId="3511"/>
    <cellStyle name="20% - Акцент4 3 2_1 2 6" xfId="4117"/>
    <cellStyle name="20% — акцент4 3 2_1 2 6" xfId="4116"/>
    <cellStyle name="20% - Акцент4 3 2_1 2 7" xfId="4720"/>
    <cellStyle name="20% — акцент4 3 2_1 2 7" xfId="4719"/>
    <cellStyle name="20% - Акцент4 3 2_1 2 8" xfId="5323"/>
    <cellStyle name="20% — акцент4 3 2_1 2 8" xfId="5322"/>
    <cellStyle name="20% - Акцент4 3 2_1 2 9" xfId="5924"/>
    <cellStyle name="20% — акцент4 3 2_1 2 9" xfId="5923"/>
    <cellStyle name="20% - Акцент4 3 2_1 3" xfId="1299"/>
    <cellStyle name="20% — акцент4 3 2_1 3" xfId="1300"/>
    <cellStyle name="20% - Акцент4 3 2_1 4" xfId="2184"/>
    <cellStyle name="20% — акцент4 3 2_1 4" xfId="2185"/>
    <cellStyle name="20% - Акцент4 3 2_1 5" xfId="2913"/>
    <cellStyle name="20% — акцент4 3 2_1 5" xfId="2912"/>
    <cellStyle name="20% - Акцент4 3 2_1 6" xfId="3514"/>
    <cellStyle name="20% — акцент4 3 2_1 6" xfId="3513"/>
    <cellStyle name="20% - Акцент4 3 2_1 7" xfId="4119"/>
    <cellStyle name="20% — акцент4 3 2_1 7" xfId="4118"/>
    <cellStyle name="20% - Акцент4 3 2_1 8" xfId="4722"/>
    <cellStyle name="20% — акцент4 3 2_1 8" xfId="4721"/>
    <cellStyle name="20% - Акцент4 3 2_1 9" xfId="5325"/>
    <cellStyle name="20% — акцент4 3 2_1 9" xfId="5324"/>
    <cellStyle name="20% - Акцент4 3 3" xfId="154"/>
    <cellStyle name="20% — акцент4 3 3" xfId="155"/>
    <cellStyle name="20% - Акцент4 3 3 2" xfId="1295"/>
    <cellStyle name="20% — акцент4 3 3 2" xfId="1296"/>
    <cellStyle name="20% - Акцент4 3 4" xfId="156"/>
    <cellStyle name="20% — акцент4 3 4" xfId="157"/>
    <cellStyle name="20% - Акцент4 3 4 2" xfId="2180"/>
    <cellStyle name="20% — акцент4 3 4 2" xfId="2181"/>
    <cellStyle name="20% - Акцент4 3 5" xfId="158"/>
    <cellStyle name="20% — акцент4 3 5" xfId="159"/>
    <cellStyle name="20% - Акцент4 3 5 2" xfId="2917"/>
    <cellStyle name="20% — акцент4 3 5 2" xfId="2916"/>
    <cellStyle name="20% - Акцент4 3 6" xfId="160"/>
    <cellStyle name="20% — акцент4 3 6" xfId="161"/>
    <cellStyle name="20% - Акцент4 3 6 2" xfId="3518"/>
    <cellStyle name="20% — акцент4 3 6 2" xfId="3517"/>
    <cellStyle name="20% - Акцент4 3 7" xfId="162"/>
    <cellStyle name="20% — акцент4 3 7" xfId="163"/>
    <cellStyle name="20% - Акцент4 3 7 2" xfId="4123"/>
    <cellStyle name="20% — акцент4 3 7 2" xfId="4122"/>
    <cellStyle name="20% - Акцент4 3 8" xfId="164"/>
    <cellStyle name="20% — акцент4 3 8" xfId="165"/>
    <cellStyle name="20% - Акцент4 3 8 2" xfId="4726"/>
    <cellStyle name="20% — акцент4 3 8 2" xfId="4725"/>
    <cellStyle name="20% - Акцент4 3 9" xfId="166"/>
    <cellStyle name="20% — акцент4 3 9" xfId="167"/>
    <cellStyle name="20% - Акцент4 3 9 2" xfId="5329"/>
    <cellStyle name="20% — акцент4 3 9 2" xfId="5328"/>
    <cellStyle name="20% - Акцент4 3_1" xfId="9306"/>
    <cellStyle name="20% — акцент4 3_1" xfId="9306"/>
    <cellStyle name="20% - Акцент4 3_1 10" xfId="5922"/>
    <cellStyle name="20% — акцент4 3_1 10" xfId="5921"/>
    <cellStyle name="20% - Акцент4 3_1 11" xfId="6528"/>
    <cellStyle name="20% — акцент4 3_1 11" xfId="6527"/>
    <cellStyle name="20% - Акцент4 3_1 12" xfId="7132"/>
    <cellStyle name="20% — акцент4 3_1 12" xfId="7131"/>
    <cellStyle name="20% - Акцент4 3_1 13" xfId="7735"/>
    <cellStyle name="20% — акцент4 3_1 13" xfId="7734"/>
    <cellStyle name="20% - Акцент4 3_1 14" xfId="8338"/>
    <cellStyle name="20% — акцент4 3_1 14" xfId="8337"/>
    <cellStyle name="20% - Акцент4 3_1 15" xfId="8934"/>
    <cellStyle name="20% — акцент4 3_1 15" xfId="8933"/>
    <cellStyle name="20% - Акцент4 3_1 2" xfId="9305"/>
    <cellStyle name="20% — акцент4 3_1 2" xfId="9305"/>
    <cellStyle name="20% - Акцент4 3_1 2 10" xfId="6526"/>
    <cellStyle name="20% — акцент4 3_1 2 10" xfId="6525"/>
    <cellStyle name="20% - Акцент4 3_1 2 11" xfId="7130"/>
    <cellStyle name="20% — акцент4 3_1 2 11" xfId="7129"/>
    <cellStyle name="20% - Акцент4 3_1 2 12" xfId="7733"/>
    <cellStyle name="20% — акцент4 3_1 2 12" xfId="7732"/>
    <cellStyle name="20% - Акцент4 3_1 2 13" xfId="8336"/>
    <cellStyle name="20% — акцент4 3_1 2 13" xfId="8335"/>
    <cellStyle name="20% - Акцент4 3_1 2 14" xfId="8932"/>
    <cellStyle name="20% — акцент4 3_1 2 14" xfId="8931"/>
    <cellStyle name="20% - Акцент4 3_1 2 2" xfId="1305"/>
    <cellStyle name="20% — акцент4 3_1 2 2" xfId="1306"/>
    <cellStyle name="20% - Акцент4 3_1 2 3" xfId="2190"/>
    <cellStyle name="20% — акцент4 3_1 2 3" xfId="2191"/>
    <cellStyle name="20% - Акцент4 3_1 2 4" xfId="2907"/>
    <cellStyle name="20% — акцент4 3_1 2 4" xfId="2906"/>
    <cellStyle name="20% - Акцент4 3_1 2 5" xfId="3508"/>
    <cellStyle name="20% — акцент4 3_1 2 5" xfId="3507"/>
    <cellStyle name="20% - Акцент4 3_1 2 6" xfId="4113"/>
    <cellStyle name="20% — акцент4 3_1 2 6" xfId="4112"/>
    <cellStyle name="20% - Акцент4 3_1 2 7" xfId="4716"/>
    <cellStyle name="20% — акцент4 3_1 2 7" xfId="4715"/>
    <cellStyle name="20% - Акцент4 3_1 2 8" xfId="5319"/>
    <cellStyle name="20% — акцент4 3_1 2 8" xfId="5318"/>
    <cellStyle name="20% - Акцент4 3_1 2 9" xfId="5920"/>
    <cellStyle name="20% — акцент4 3_1 2 9" xfId="5919"/>
    <cellStyle name="20% - Акцент4 3_1 3" xfId="1303"/>
    <cellStyle name="20% — акцент4 3_1 3" xfId="1304"/>
    <cellStyle name="20% - Акцент4 3_1 4" xfId="2188"/>
    <cellStyle name="20% — акцент4 3_1 4" xfId="2189"/>
    <cellStyle name="20% - Акцент4 3_1 5" xfId="2909"/>
    <cellStyle name="20% — акцент4 3_1 5" xfId="2908"/>
    <cellStyle name="20% - Акцент4 3_1 6" xfId="3510"/>
    <cellStyle name="20% — акцент4 3_1 6" xfId="3509"/>
    <cellStyle name="20% - Акцент4 3_1 7" xfId="4115"/>
    <cellStyle name="20% — акцент4 3_1 7" xfId="4114"/>
    <cellStyle name="20% - Акцент4 3_1 8" xfId="4718"/>
    <cellStyle name="20% — акцент4 3_1 8" xfId="4717"/>
    <cellStyle name="20% - Акцент4 3_1 9" xfId="5321"/>
    <cellStyle name="20% — акцент4 3_1 9" xfId="5320"/>
    <cellStyle name="20% - Акцент4 4" xfId="168"/>
    <cellStyle name="20% — акцент4 4" xfId="169"/>
    <cellStyle name="20% - Акцент4 4 10" xfId="5918"/>
    <cellStyle name="20% — акцент4 4 10" xfId="6523"/>
    <cellStyle name="20% - Акцент4 4 11" xfId="6524"/>
    <cellStyle name="20% — акцент4 4 11" xfId="7127"/>
    <cellStyle name="20% - Акцент4 4 12" xfId="7128"/>
    <cellStyle name="20% — акцент4 4 12" xfId="7730"/>
    <cellStyle name="20% - Акцент4 4 13" xfId="7731"/>
    <cellStyle name="20% — акцент4 4 13" xfId="8333"/>
    <cellStyle name="20% - Акцент4 4 14" xfId="8334"/>
    <cellStyle name="20% — акцент4 4 14" xfId="8929"/>
    <cellStyle name="20% - Акцент4 4 15" xfId="8930"/>
    <cellStyle name="20% - Акцент4 4 16" xfId="1027"/>
    <cellStyle name="20% - Акцент4 4 2" xfId="1028"/>
    <cellStyle name="20% — акцент4 4 2" xfId="1308"/>
    <cellStyle name="20% - Акцент4 4 2 10" xfId="6522"/>
    <cellStyle name="20% - Акцент4 4 2 11" xfId="7126"/>
    <cellStyle name="20% - Акцент4 4 2 12" xfId="7729"/>
    <cellStyle name="20% - Акцент4 4 2 13" xfId="8332"/>
    <cellStyle name="20% - Акцент4 4 2 14" xfId="8928"/>
    <cellStyle name="20% - Акцент4 4 2 2" xfId="1309"/>
    <cellStyle name="20% - Акцент4 4 2 3" xfId="2194"/>
    <cellStyle name="20% - Акцент4 4 2 4" xfId="2903"/>
    <cellStyle name="20% - Акцент4 4 2 5" xfId="3504"/>
    <cellStyle name="20% - Акцент4 4 2 6" xfId="4109"/>
    <cellStyle name="20% - Акцент4 4 2 7" xfId="4712"/>
    <cellStyle name="20% - Акцент4 4 2 8" xfId="5315"/>
    <cellStyle name="20% - Акцент4 4 2 9" xfId="5916"/>
    <cellStyle name="20% - Акцент4 4 3" xfId="1307"/>
    <cellStyle name="20% — акцент4 4 3" xfId="2193"/>
    <cellStyle name="20% - Акцент4 4 4" xfId="2192"/>
    <cellStyle name="20% — акцент4 4 4" xfId="2904"/>
    <cellStyle name="20% - Акцент4 4 5" xfId="2905"/>
    <cellStyle name="20% — акцент4 4 5" xfId="3505"/>
    <cellStyle name="20% - Акцент4 4 6" xfId="3506"/>
    <cellStyle name="20% — акцент4 4 6" xfId="4110"/>
    <cellStyle name="20% - Акцент4 4 7" xfId="4111"/>
    <cellStyle name="20% — акцент4 4 7" xfId="4713"/>
    <cellStyle name="20% - Акцент4 4 8" xfId="4714"/>
    <cellStyle name="20% — акцент4 4 8" xfId="5316"/>
    <cellStyle name="20% - Акцент4 4 9" xfId="5317"/>
    <cellStyle name="20% — акцент4 4 9" xfId="5917"/>
    <cellStyle name="20% - Акцент4 4_1" xfId="9306"/>
    <cellStyle name="20% — акцент4 4_1" xfId="9320"/>
    <cellStyle name="20% - Акцент4 4_1 10" xfId="5915"/>
    <cellStyle name="20% — акцент4 4_1 10" xfId="5914"/>
    <cellStyle name="20% - Акцент4 4_1 11" xfId="6521"/>
    <cellStyle name="20% — акцент4 4_1 11" xfId="6520"/>
    <cellStyle name="20% - Акцент4 4_1 12" xfId="7125"/>
    <cellStyle name="20% — акцент4 4_1 12" xfId="7124"/>
    <cellStyle name="20% - Акцент4 4_1 13" xfId="7728"/>
    <cellStyle name="20% — акцент4 4_1 13" xfId="7727"/>
    <cellStyle name="20% - Акцент4 4_1 14" xfId="8331"/>
    <cellStyle name="20% — акцент4 4_1 14" xfId="8330"/>
    <cellStyle name="20% - Акцент4 4_1 15" xfId="8927"/>
    <cellStyle name="20% — акцент4 4_1 15" xfId="8926"/>
    <cellStyle name="20% - Акцент4 4_1 2" xfId="9305"/>
    <cellStyle name="20% — акцент4 4_1 2" xfId="9321"/>
    <cellStyle name="20% - Акцент4 4_1 2 10" xfId="6519"/>
    <cellStyle name="20% — акцент4 4_1 2 10" xfId="6518"/>
    <cellStyle name="20% - Акцент4 4_1 2 11" xfId="7123"/>
    <cellStyle name="20% — акцент4 4_1 2 11" xfId="7122"/>
    <cellStyle name="20% - Акцент4 4_1 2 12" xfId="7726"/>
    <cellStyle name="20% — акцент4 4_1 2 12" xfId="7725"/>
    <cellStyle name="20% - Акцент4 4_1 2 13" xfId="8329"/>
    <cellStyle name="20% — акцент4 4_1 2 13" xfId="8328"/>
    <cellStyle name="20% - Акцент4 4_1 2 14" xfId="8925"/>
    <cellStyle name="20% — акцент4 4_1 2 14" xfId="8924"/>
    <cellStyle name="20% - Акцент4 4_1 2 2" xfId="1312"/>
    <cellStyle name="20% — акцент4 4_1 2 2" xfId="1313"/>
    <cellStyle name="20% - Акцент4 4_1 2 3" xfId="2197"/>
    <cellStyle name="20% — акцент4 4_1 2 3" xfId="2198"/>
    <cellStyle name="20% - Акцент4 4_1 2 4" xfId="2900"/>
    <cellStyle name="20% — акцент4 4_1 2 4" xfId="2899"/>
    <cellStyle name="20% - Акцент4 4_1 2 5" xfId="3501"/>
    <cellStyle name="20% — акцент4 4_1 2 5" xfId="3500"/>
    <cellStyle name="20% - Акцент4 4_1 2 6" xfId="4106"/>
    <cellStyle name="20% — акцент4 4_1 2 6" xfId="4105"/>
    <cellStyle name="20% - Акцент4 4_1 2 7" xfId="4709"/>
    <cellStyle name="20% — акцент4 4_1 2 7" xfId="4708"/>
    <cellStyle name="20% - Акцент4 4_1 2 8" xfId="5312"/>
    <cellStyle name="20% — акцент4 4_1 2 8" xfId="5311"/>
    <cellStyle name="20% - Акцент4 4_1 2 9" xfId="5913"/>
    <cellStyle name="20% — акцент4 4_1 2 9" xfId="5912"/>
    <cellStyle name="20% - Акцент4 4_1 3" xfId="1310"/>
    <cellStyle name="20% — акцент4 4_1 3" xfId="1311"/>
    <cellStyle name="20% - Акцент4 4_1 4" xfId="2195"/>
    <cellStyle name="20% — акцент4 4_1 4" xfId="2196"/>
    <cellStyle name="20% - Акцент4 4_1 5" xfId="2902"/>
    <cellStyle name="20% — акцент4 4_1 5" xfId="2901"/>
    <cellStyle name="20% - Акцент4 4_1 6" xfId="3503"/>
    <cellStyle name="20% — акцент4 4_1 6" xfId="3502"/>
    <cellStyle name="20% - Акцент4 4_1 7" xfId="4108"/>
    <cellStyle name="20% — акцент4 4_1 7" xfId="4107"/>
    <cellStyle name="20% - Акцент4 4_1 8" xfId="4711"/>
    <cellStyle name="20% — акцент4 4_1 8" xfId="4710"/>
    <cellStyle name="20% - Акцент4 4_1 9" xfId="5314"/>
    <cellStyle name="20% — акцент4 4_1 9" xfId="5313"/>
    <cellStyle name="20% - Акцент4 5" xfId="170"/>
    <cellStyle name="20% — акцент4 5" xfId="171"/>
    <cellStyle name="20% - Акцент4 5 10" xfId="6517"/>
    <cellStyle name="20% — акцент4 5 10" xfId="6516"/>
    <cellStyle name="20% - Акцент4 5 11" xfId="7121"/>
    <cellStyle name="20% — акцент4 5 11" xfId="7120"/>
    <cellStyle name="20% - Акцент4 5 12" xfId="7724"/>
    <cellStyle name="20% — акцент4 5 12" xfId="7723"/>
    <cellStyle name="20% - Акцент4 5 13" xfId="8327"/>
    <cellStyle name="20% — акцент4 5 13" xfId="8326"/>
    <cellStyle name="20% - Акцент4 5 14" xfId="8923"/>
    <cellStyle name="20% — акцент4 5 14" xfId="8922"/>
    <cellStyle name="20% — акцент4 5 15" xfId="1163"/>
    <cellStyle name="20% - Акцент4 5 2" xfId="1314"/>
    <cellStyle name="20% — акцент4 5 2" xfId="1315"/>
    <cellStyle name="20% - Акцент4 5 3" xfId="2199"/>
    <cellStyle name="20% — акцент4 5 3" xfId="2200"/>
    <cellStyle name="20% - Акцент4 5 4" xfId="2898"/>
    <cellStyle name="20% — акцент4 5 4" xfId="2897"/>
    <cellStyle name="20% - Акцент4 5 5" xfId="3499"/>
    <cellStyle name="20% — акцент4 5 5" xfId="3498"/>
    <cellStyle name="20% - Акцент4 5 6" xfId="4104"/>
    <cellStyle name="20% — акцент4 5 6" xfId="4103"/>
    <cellStyle name="20% - Акцент4 5 7" xfId="4707"/>
    <cellStyle name="20% — акцент4 5 7" xfId="4706"/>
    <cellStyle name="20% - Акцент4 5 8" xfId="5310"/>
    <cellStyle name="20% — акцент4 5 8" xfId="5309"/>
    <cellStyle name="20% - Акцент4 5 9" xfId="5911"/>
    <cellStyle name="20% — акцент4 5 9" xfId="5910"/>
    <cellStyle name="20% - Акцент4 6" xfId="172"/>
    <cellStyle name="20% — акцент4 6" xfId="173"/>
    <cellStyle name="20% - Акцент4 6 2" xfId="1281"/>
    <cellStyle name="20% — акцент4 6 2" xfId="1282"/>
    <cellStyle name="20% - Акцент4 7" xfId="174"/>
    <cellStyle name="20% — акцент4 7" xfId="985"/>
    <cellStyle name="20% - Акцент4 7 2" xfId="2166"/>
    <cellStyle name="20% — акцент4 7 2" xfId="2167"/>
    <cellStyle name="20% - Акцент4 8" xfId="175"/>
    <cellStyle name="20% — акцент4 8" xfId="996"/>
    <cellStyle name="20% - Акцент4 8 2" xfId="2931"/>
    <cellStyle name="20% — акцент4 8 2" xfId="2930"/>
    <cellStyle name="20% - Акцент4 9" xfId="176"/>
    <cellStyle name="20% — акцент4 9" xfId="3531"/>
    <cellStyle name="20% - Акцент4 9 2" xfId="3532"/>
    <cellStyle name="20% - Акцент4_1" xfId="9306"/>
    <cellStyle name="20% - Акцент5" xfId="177"/>
    <cellStyle name="20% — акцент5" xfId="178"/>
    <cellStyle name="20% - Акцент5 10" xfId="179"/>
    <cellStyle name="20% — акцент5 10" xfId="4100"/>
    <cellStyle name="20% - Акцент5 10 2" xfId="4101"/>
    <cellStyle name="20% - Акцент5 11" xfId="4704"/>
    <cellStyle name="20% — акцент5 11" xfId="4703"/>
    <cellStyle name="20% - Акцент5 12" xfId="5307"/>
    <cellStyle name="20% — акцент5 12" xfId="5306"/>
    <cellStyle name="20% - Акцент5 13" xfId="5908"/>
    <cellStyle name="20% — акцент5 13" xfId="5907"/>
    <cellStyle name="20% - Акцент5 14" xfId="6514"/>
    <cellStyle name="20% — акцент5 14" xfId="6513"/>
    <cellStyle name="20% - Акцент5 15" xfId="7118"/>
    <cellStyle name="20% — акцент5 15" xfId="7117"/>
    <cellStyle name="20% - Акцент5 16" xfId="7721"/>
    <cellStyle name="20% — акцент5 16" xfId="7720"/>
    <cellStyle name="20% - Акцент5 17" xfId="8324"/>
    <cellStyle name="20% — акцент5 17" xfId="8323"/>
    <cellStyle name="20% - Акцент5 18" xfId="8921"/>
    <cellStyle name="20% — акцент5 18" xfId="8920"/>
    <cellStyle name="20% - Акцент5 19" xfId="9350"/>
    <cellStyle name="20% — акцент5 19" xfId="1029"/>
    <cellStyle name="20% - Акцент5 2" xfId="180"/>
    <cellStyle name="20% — акцент5 2" xfId="181"/>
    <cellStyle name="20% - Акцент5 2 10" xfId="5906"/>
    <cellStyle name="20% — акцент5 2 10" xfId="5905"/>
    <cellStyle name="20% - Акцент5 2 11" xfId="6512"/>
    <cellStyle name="20% — акцент5 2 11" xfId="6511"/>
    <cellStyle name="20% - Акцент5 2 12" xfId="7116"/>
    <cellStyle name="20% — акцент5 2 12" xfId="7115"/>
    <cellStyle name="20% - Акцент5 2 13" xfId="7719"/>
    <cellStyle name="20% — акцент5 2 13" xfId="7718"/>
    <cellStyle name="20% - Акцент5 2 14" xfId="8322"/>
    <cellStyle name="20% — акцент5 2 14" xfId="8321"/>
    <cellStyle name="20% - Акцент5 2 15" xfId="8919"/>
    <cellStyle name="20% — акцент5 2 15" xfId="8918"/>
    <cellStyle name="20% - Акцент5 2 2" xfId="182"/>
    <cellStyle name="20% — акцент5 2 2" xfId="183"/>
    <cellStyle name="20% - Акцент5 2 2 10" xfId="6510"/>
    <cellStyle name="20% — акцент5 2 2 10" xfId="6509"/>
    <cellStyle name="20% - Акцент5 2 2 11" xfId="7114"/>
    <cellStyle name="20% — акцент5 2 2 11" xfId="7113"/>
    <cellStyle name="20% - Акцент5 2 2 12" xfId="7717"/>
    <cellStyle name="20% — акцент5 2 2 12" xfId="7716"/>
    <cellStyle name="20% - Акцент5 2 2 13" xfId="8320"/>
    <cellStyle name="20% — акцент5 2 2 13" xfId="8319"/>
    <cellStyle name="20% - Акцент5 2 2 14" xfId="8917"/>
    <cellStyle name="20% — акцент5 2 2 14" xfId="8916"/>
    <cellStyle name="20% - Акцент5 2 2 2" xfId="1320"/>
    <cellStyle name="20% — акцент5 2 2 2" xfId="1321"/>
    <cellStyle name="20% - Акцент5 2 2 3" xfId="2206"/>
    <cellStyle name="20% — акцент5 2 2 3" xfId="2207"/>
    <cellStyle name="20% - Акцент5 2 2 4" xfId="2891"/>
    <cellStyle name="20% — акцент5 2 2 4" xfId="2890"/>
    <cellStyle name="20% - Акцент5 2 2 5" xfId="3492"/>
    <cellStyle name="20% — акцент5 2 2 5" xfId="3491"/>
    <cellStyle name="20% - Акцент5 2 2 6" xfId="4097"/>
    <cellStyle name="20% — акцент5 2 2 6" xfId="4096"/>
    <cellStyle name="20% - Акцент5 2 2 7" xfId="4700"/>
    <cellStyle name="20% — акцент5 2 2 7" xfId="4699"/>
    <cellStyle name="20% - Акцент5 2 2 8" xfId="5303"/>
    <cellStyle name="20% — акцент5 2 2 8" xfId="5302"/>
    <cellStyle name="20% - Акцент5 2 2 9" xfId="5904"/>
    <cellStyle name="20% — акцент5 2 2 9" xfId="5903"/>
    <cellStyle name="20% - Акцент5 2 2_1" xfId="9320"/>
    <cellStyle name="20% — акцент5 2 2_1" xfId="9320"/>
    <cellStyle name="20% - Акцент5 2 2_1 10" xfId="5902"/>
    <cellStyle name="20% — акцент5 2 2_1 10" xfId="5901"/>
    <cellStyle name="20% - Акцент5 2 2_1 11" xfId="6508"/>
    <cellStyle name="20% — акцент5 2 2_1 11" xfId="6507"/>
    <cellStyle name="20% - Акцент5 2 2_1 12" xfId="7112"/>
    <cellStyle name="20% — акцент5 2 2_1 12" xfId="7111"/>
    <cellStyle name="20% - Акцент5 2 2_1 13" xfId="7715"/>
    <cellStyle name="20% — акцент5 2 2_1 13" xfId="7714"/>
    <cellStyle name="20% - Акцент5 2 2_1 14" xfId="8318"/>
    <cellStyle name="20% — акцент5 2 2_1 14" xfId="8317"/>
    <cellStyle name="20% - Акцент5 2 2_1 15" xfId="8915"/>
    <cellStyle name="20% — акцент5 2 2_1 15" xfId="8914"/>
    <cellStyle name="20% - Акцент5 2 2_1 2" xfId="9321"/>
    <cellStyle name="20% — акцент5 2 2_1 2" xfId="9321"/>
    <cellStyle name="20% - Акцент5 2 2_1 2 10" xfId="6506"/>
    <cellStyle name="20% — акцент5 2 2_1 2 10" xfId="6505"/>
    <cellStyle name="20% - Акцент5 2 2_1 2 11" xfId="7110"/>
    <cellStyle name="20% — акцент5 2 2_1 2 11" xfId="7109"/>
    <cellStyle name="20% - Акцент5 2 2_1 2 12" xfId="7713"/>
    <cellStyle name="20% — акцент5 2 2_1 2 12" xfId="7712"/>
    <cellStyle name="20% - Акцент5 2 2_1 2 13" xfId="8316"/>
    <cellStyle name="20% — акцент5 2 2_1 2 13" xfId="8315"/>
    <cellStyle name="20% - Акцент5 2 2_1 2 14" xfId="8913"/>
    <cellStyle name="20% — акцент5 2 2_1 2 14" xfId="8912"/>
    <cellStyle name="20% - Акцент5 2 2_1 2 2" xfId="1324"/>
    <cellStyle name="20% — акцент5 2 2_1 2 2" xfId="1325"/>
    <cellStyle name="20% - Акцент5 2 2_1 2 3" xfId="2210"/>
    <cellStyle name="20% — акцент5 2 2_1 2 3" xfId="2211"/>
    <cellStyle name="20% - Акцент5 2 2_1 2 4" xfId="2887"/>
    <cellStyle name="20% — акцент5 2 2_1 2 4" xfId="2886"/>
    <cellStyle name="20% - Акцент5 2 2_1 2 5" xfId="3488"/>
    <cellStyle name="20% — акцент5 2 2_1 2 5" xfId="3487"/>
    <cellStyle name="20% - Акцент5 2 2_1 2 6" xfId="4093"/>
    <cellStyle name="20% — акцент5 2 2_1 2 6" xfId="4092"/>
    <cellStyle name="20% - Акцент5 2 2_1 2 7" xfId="4696"/>
    <cellStyle name="20% — акцент5 2 2_1 2 7" xfId="4695"/>
    <cellStyle name="20% - Акцент5 2 2_1 2 8" xfId="5299"/>
    <cellStyle name="20% — акцент5 2 2_1 2 8" xfId="5298"/>
    <cellStyle name="20% - Акцент5 2 2_1 2 9" xfId="5900"/>
    <cellStyle name="20% — акцент5 2 2_1 2 9" xfId="5899"/>
    <cellStyle name="20% - Акцент5 2 2_1 3" xfId="1322"/>
    <cellStyle name="20% — акцент5 2 2_1 3" xfId="1323"/>
    <cellStyle name="20% - Акцент5 2 2_1 4" xfId="2208"/>
    <cellStyle name="20% — акцент5 2 2_1 4" xfId="2209"/>
    <cellStyle name="20% - Акцент5 2 2_1 5" xfId="2889"/>
    <cellStyle name="20% — акцент5 2 2_1 5" xfId="2888"/>
    <cellStyle name="20% - Акцент5 2 2_1 6" xfId="3490"/>
    <cellStyle name="20% — акцент5 2 2_1 6" xfId="3489"/>
    <cellStyle name="20% - Акцент5 2 2_1 7" xfId="4095"/>
    <cellStyle name="20% — акцент5 2 2_1 7" xfId="4094"/>
    <cellStyle name="20% - Акцент5 2 2_1 8" xfId="4698"/>
    <cellStyle name="20% — акцент5 2 2_1 8" xfId="4697"/>
    <cellStyle name="20% - Акцент5 2 2_1 9" xfId="5301"/>
    <cellStyle name="20% — акцент5 2 2_1 9" xfId="5300"/>
    <cellStyle name="20% - Акцент5 2 3" xfId="184"/>
    <cellStyle name="20% — акцент5 2 3" xfId="185"/>
    <cellStyle name="20% - Акцент5 2 3 2" xfId="1318"/>
    <cellStyle name="20% — акцент5 2 3 2" xfId="1319"/>
    <cellStyle name="20% - Акцент5 2 4" xfId="186"/>
    <cellStyle name="20% — акцент5 2 4" xfId="187"/>
    <cellStyle name="20% - Акцент5 2 4 2" xfId="2204"/>
    <cellStyle name="20% — акцент5 2 4 2" xfId="2205"/>
    <cellStyle name="20% - Акцент5 2 5" xfId="188"/>
    <cellStyle name="20% — акцент5 2 5" xfId="189"/>
    <cellStyle name="20% - Акцент5 2 5 2" xfId="2893"/>
    <cellStyle name="20% — акцент5 2 5 2" xfId="2892"/>
    <cellStyle name="20% - Акцент5 2 6" xfId="190"/>
    <cellStyle name="20% — акцент5 2 6" xfId="191"/>
    <cellStyle name="20% - Акцент5 2 6 2" xfId="3494"/>
    <cellStyle name="20% — акцент5 2 6 2" xfId="3493"/>
    <cellStyle name="20% - Акцент5 2 7" xfId="192"/>
    <cellStyle name="20% — акцент5 2 7" xfId="193"/>
    <cellStyle name="20% - Акцент5 2 7 2" xfId="4099"/>
    <cellStyle name="20% — акцент5 2 7 2" xfId="4098"/>
    <cellStyle name="20% - Акцент5 2 8" xfId="194"/>
    <cellStyle name="20% — акцент5 2 8" xfId="195"/>
    <cellStyle name="20% - Акцент5 2 8 2" xfId="4702"/>
    <cellStyle name="20% — акцент5 2 8 2" xfId="4701"/>
    <cellStyle name="20% - Акцент5 2 9" xfId="196"/>
    <cellStyle name="20% — акцент5 2 9" xfId="197"/>
    <cellStyle name="20% - Акцент5 2 9 2" xfId="5305"/>
    <cellStyle name="20% — акцент5 2 9 2" xfId="5304"/>
    <cellStyle name="20% - Акцент5 2_1" xfId="9298"/>
    <cellStyle name="20% — акцент5 2_1" xfId="9298"/>
    <cellStyle name="20% - Акцент5 2_1 10" xfId="5898"/>
    <cellStyle name="20% — акцент5 2_1 10" xfId="5897"/>
    <cellStyle name="20% - Акцент5 2_1 11" xfId="6504"/>
    <cellStyle name="20% — акцент5 2_1 11" xfId="6503"/>
    <cellStyle name="20% - Акцент5 2_1 12" xfId="7108"/>
    <cellStyle name="20% — акцент5 2_1 12" xfId="7107"/>
    <cellStyle name="20% - Акцент5 2_1 13" xfId="7711"/>
    <cellStyle name="20% — акцент5 2_1 13" xfId="7710"/>
    <cellStyle name="20% - Акцент5 2_1 14" xfId="8314"/>
    <cellStyle name="20% — акцент5 2_1 14" xfId="8313"/>
    <cellStyle name="20% - Акцент5 2_1 15" xfId="8911"/>
    <cellStyle name="20% — акцент5 2_1 15" xfId="8910"/>
    <cellStyle name="20% - Акцент5 2_1 2" xfId="9297"/>
    <cellStyle name="20% — акцент5 2_1 2" xfId="9297"/>
    <cellStyle name="20% - Акцент5 2_1 2 10" xfId="6502"/>
    <cellStyle name="20% — акцент5 2_1 2 10" xfId="6501"/>
    <cellStyle name="20% - Акцент5 2_1 2 11" xfId="7106"/>
    <cellStyle name="20% — акцент5 2_1 2 11" xfId="7105"/>
    <cellStyle name="20% - Акцент5 2_1 2 12" xfId="7709"/>
    <cellStyle name="20% — акцент5 2_1 2 12" xfId="7708"/>
    <cellStyle name="20% - Акцент5 2_1 2 13" xfId="8312"/>
    <cellStyle name="20% — акцент5 2_1 2 13" xfId="8311"/>
    <cellStyle name="20% - Акцент5 2_1 2 14" xfId="8909"/>
    <cellStyle name="20% — акцент5 2_1 2 14" xfId="8908"/>
    <cellStyle name="20% - Акцент5 2_1 2 2" xfId="1328"/>
    <cellStyle name="20% — акцент5 2_1 2 2" xfId="1329"/>
    <cellStyle name="20% - Акцент5 2_1 2 3" xfId="2214"/>
    <cellStyle name="20% — акцент5 2_1 2 3" xfId="2215"/>
    <cellStyle name="20% - Акцент5 2_1 2 4" xfId="2883"/>
    <cellStyle name="20% — акцент5 2_1 2 4" xfId="2882"/>
    <cellStyle name="20% - Акцент5 2_1 2 5" xfId="3484"/>
    <cellStyle name="20% — акцент5 2_1 2 5" xfId="3483"/>
    <cellStyle name="20% - Акцент5 2_1 2 6" xfId="4089"/>
    <cellStyle name="20% — акцент5 2_1 2 6" xfId="4088"/>
    <cellStyle name="20% - Акцент5 2_1 2 7" xfId="4692"/>
    <cellStyle name="20% — акцент5 2_1 2 7" xfId="4691"/>
    <cellStyle name="20% - Акцент5 2_1 2 8" xfId="5295"/>
    <cellStyle name="20% — акцент5 2_1 2 8" xfId="5294"/>
    <cellStyle name="20% - Акцент5 2_1 2 9" xfId="5896"/>
    <cellStyle name="20% — акцент5 2_1 2 9" xfId="5895"/>
    <cellStyle name="20% - Акцент5 2_1 3" xfId="1326"/>
    <cellStyle name="20% — акцент5 2_1 3" xfId="1327"/>
    <cellStyle name="20% - Акцент5 2_1 4" xfId="2212"/>
    <cellStyle name="20% — акцент5 2_1 4" xfId="2213"/>
    <cellStyle name="20% - Акцент5 2_1 5" xfId="2885"/>
    <cellStyle name="20% — акцент5 2_1 5" xfId="2884"/>
    <cellStyle name="20% - Акцент5 2_1 6" xfId="3486"/>
    <cellStyle name="20% — акцент5 2_1 6" xfId="3485"/>
    <cellStyle name="20% - Акцент5 2_1 7" xfId="4091"/>
    <cellStyle name="20% — акцент5 2_1 7" xfId="4090"/>
    <cellStyle name="20% - Акцент5 2_1 8" xfId="4694"/>
    <cellStyle name="20% — акцент5 2_1 8" xfId="4693"/>
    <cellStyle name="20% - Акцент5 2_1 9" xfId="5297"/>
    <cellStyle name="20% — акцент5 2_1 9" xfId="5296"/>
    <cellStyle name="20% - Акцент5 3" xfId="198"/>
    <cellStyle name="20% — акцент5 3" xfId="199"/>
    <cellStyle name="20% - Акцент5 3 10" xfId="5894"/>
    <cellStyle name="20% — акцент5 3 10" xfId="5893"/>
    <cellStyle name="20% - Акцент5 3 11" xfId="6500"/>
    <cellStyle name="20% — акцент5 3 11" xfId="6499"/>
    <cellStyle name="20% - Акцент5 3 12" xfId="7104"/>
    <cellStyle name="20% — акцент5 3 12" xfId="7103"/>
    <cellStyle name="20% - Акцент5 3 13" xfId="7707"/>
    <cellStyle name="20% — акцент5 3 13" xfId="7706"/>
    <cellStyle name="20% - Акцент5 3 14" xfId="8310"/>
    <cellStyle name="20% — акцент5 3 14" xfId="8309"/>
    <cellStyle name="20% - Акцент5 3 15" xfId="8907"/>
    <cellStyle name="20% — акцент5 3 15" xfId="8906"/>
    <cellStyle name="20% - Акцент5 3 2" xfId="200"/>
    <cellStyle name="20% — акцент5 3 2" xfId="201"/>
    <cellStyle name="20% - Акцент5 3 2 10" xfId="6498"/>
    <cellStyle name="20% — акцент5 3 2 10" xfId="6497"/>
    <cellStyle name="20% - Акцент5 3 2 11" xfId="7102"/>
    <cellStyle name="20% — акцент5 3 2 11" xfId="7101"/>
    <cellStyle name="20% - Акцент5 3 2 12" xfId="7705"/>
    <cellStyle name="20% — акцент5 3 2 12" xfId="7704"/>
    <cellStyle name="20% - Акцент5 3 2 13" xfId="8308"/>
    <cellStyle name="20% — акцент5 3 2 13" xfId="8307"/>
    <cellStyle name="20% - Акцент5 3 2 14" xfId="8905"/>
    <cellStyle name="20% — акцент5 3 2 14" xfId="8904"/>
    <cellStyle name="20% - Акцент5 3 2 2" xfId="1332"/>
    <cellStyle name="20% — акцент5 3 2 2" xfId="1333"/>
    <cellStyle name="20% - Акцент5 3 2 3" xfId="2218"/>
    <cellStyle name="20% — акцент5 3 2 3" xfId="2219"/>
    <cellStyle name="20% - Акцент5 3 2 4" xfId="2879"/>
    <cellStyle name="20% — акцент5 3 2 4" xfId="2878"/>
    <cellStyle name="20% - Акцент5 3 2 5" xfId="3480"/>
    <cellStyle name="20% — акцент5 3 2 5" xfId="3479"/>
    <cellStyle name="20% - Акцент5 3 2 6" xfId="4085"/>
    <cellStyle name="20% — акцент5 3 2 6" xfId="4084"/>
    <cellStyle name="20% - Акцент5 3 2 7" xfId="4688"/>
    <cellStyle name="20% — акцент5 3 2 7" xfId="4687"/>
    <cellStyle name="20% - Акцент5 3 2 8" xfId="5291"/>
    <cellStyle name="20% — акцент5 3 2 8" xfId="5290"/>
    <cellStyle name="20% - Акцент5 3 2 9" xfId="5892"/>
    <cellStyle name="20% — акцент5 3 2 9" xfId="5891"/>
    <cellStyle name="20% - Акцент5 3 2_1" xfId="9320"/>
    <cellStyle name="20% — акцент5 3 2_1" xfId="9320"/>
    <cellStyle name="20% - Акцент5 3 2_1 10" xfId="5890"/>
    <cellStyle name="20% — акцент5 3 2_1 10" xfId="5889"/>
    <cellStyle name="20% - Акцент5 3 2_1 11" xfId="6496"/>
    <cellStyle name="20% — акцент5 3 2_1 11" xfId="6495"/>
    <cellStyle name="20% - Акцент5 3 2_1 12" xfId="7100"/>
    <cellStyle name="20% — акцент5 3 2_1 12" xfId="7099"/>
    <cellStyle name="20% - Акцент5 3 2_1 13" xfId="7703"/>
    <cellStyle name="20% — акцент5 3 2_1 13" xfId="7702"/>
    <cellStyle name="20% - Акцент5 3 2_1 14" xfId="8306"/>
    <cellStyle name="20% — акцент5 3 2_1 14" xfId="8305"/>
    <cellStyle name="20% - Акцент5 3 2_1 15" xfId="8903"/>
    <cellStyle name="20% — акцент5 3 2_1 15" xfId="8902"/>
    <cellStyle name="20% - Акцент5 3 2_1 2" xfId="9321"/>
    <cellStyle name="20% — акцент5 3 2_1 2" xfId="9321"/>
    <cellStyle name="20% - Акцент5 3 2_1 2 10" xfId="6494"/>
    <cellStyle name="20% — акцент5 3 2_1 2 10" xfId="6493"/>
    <cellStyle name="20% - Акцент5 3 2_1 2 11" xfId="7098"/>
    <cellStyle name="20% — акцент5 3 2_1 2 11" xfId="7097"/>
    <cellStyle name="20% - Акцент5 3 2_1 2 12" xfId="7701"/>
    <cellStyle name="20% — акцент5 3 2_1 2 12" xfId="7700"/>
    <cellStyle name="20% - Акцент5 3 2_1 2 13" xfId="8304"/>
    <cellStyle name="20% — акцент5 3 2_1 2 13" xfId="8303"/>
    <cellStyle name="20% - Акцент5 3 2_1 2 14" xfId="8901"/>
    <cellStyle name="20% — акцент5 3 2_1 2 14" xfId="8900"/>
    <cellStyle name="20% - Акцент5 3 2_1 2 2" xfId="1336"/>
    <cellStyle name="20% — акцент5 3 2_1 2 2" xfId="1337"/>
    <cellStyle name="20% - Акцент5 3 2_1 2 3" xfId="2222"/>
    <cellStyle name="20% — акцент5 3 2_1 2 3" xfId="2223"/>
    <cellStyle name="20% - Акцент5 3 2_1 2 4" xfId="2875"/>
    <cellStyle name="20% — акцент5 3 2_1 2 4" xfId="2874"/>
    <cellStyle name="20% - Акцент5 3 2_1 2 5" xfId="3476"/>
    <cellStyle name="20% — акцент5 3 2_1 2 5" xfId="3475"/>
    <cellStyle name="20% - Акцент5 3 2_1 2 6" xfId="4081"/>
    <cellStyle name="20% — акцент5 3 2_1 2 6" xfId="4080"/>
    <cellStyle name="20% - Акцент5 3 2_1 2 7" xfId="4684"/>
    <cellStyle name="20% — акцент5 3 2_1 2 7" xfId="4683"/>
    <cellStyle name="20% - Акцент5 3 2_1 2 8" xfId="5287"/>
    <cellStyle name="20% — акцент5 3 2_1 2 8" xfId="5286"/>
    <cellStyle name="20% - Акцент5 3 2_1 2 9" xfId="5888"/>
    <cellStyle name="20% — акцент5 3 2_1 2 9" xfId="5887"/>
    <cellStyle name="20% - Акцент5 3 2_1 3" xfId="1334"/>
    <cellStyle name="20% — акцент5 3 2_1 3" xfId="1335"/>
    <cellStyle name="20% - Акцент5 3 2_1 4" xfId="2220"/>
    <cellStyle name="20% — акцент5 3 2_1 4" xfId="2221"/>
    <cellStyle name="20% - Акцент5 3 2_1 5" xfId="2877"/>
    <cellStyle name="20% — акцент5 3 2_1 5" xfId="2876"/>
    <cellStyle name="20% - Акцент5 3 2_1 6" xfId="3478"/>
    <cellStyle name="20% — акцент5 3 2_1 6" xfId="3477"/>
    <cellStyle name="20% - Акцент5 3 2_1 7" xfId="4083"/>
    <cellStyle name="20% — акцент5 3 2_1 7" xfId="4082"/>
    <cellStyle name="20% - Акцент5 3 2_1 8" xfId="4686"/>
    <cellStyle name="20% — акцент5 3 2_1 8" xfId="4685"/>
    <cellStyle name="20% - Акцент5 3 2_1 9" xfId="5289"/>
    <cellStyle name="20% — акцент5 3 2_1 9" xfId="5288"/>
    <cellStyle name="20% - Акцент5 3 3" xfId="202"/>
    <cellStyle name="20% — акцент5 3 3" xfId="203"/>
    <cellStyle name="20% - Акцент5 3 3 2" xfId="1330"/>
    <cellStyle name="20% — акцент5 3 3 2" xfId="1331"/>
    <cellStyle name="20% - Акцент5 3 4" xfId="204"/>
    <cellStyle name="20% — акцент5 3 4" xfId="205"/>
    <cellStyle name="20% - Акцент5 3 4 2" xfId="2216"/>
    <cellStyle name="20% — акцент5 3 4 2" xfId="2217"/>
    <cellStyle name="20% - Акцент5 3 5" xfId="206"/>
    <cellStyle name="20% — акцент5 3 5" xfId="207"/>
    <cellStyle name="20% - Акцент5 3 5 2" xfId="2881"/>
    <cellStyle name="20% — акцент5 3 5 2" xfId="2880"/>
    <cellStyle name="20% - Акцент5 3 6" xfId="208"/>
    <cellStyle name="20% — акцент5 3 6" xfId="209"/>
    <cellStyle name="20% - Акцент5 3 6 2" xfId="3482"/>
    <cellStyle name="20% — акцент5 3 6 2" xfId="3481"/>
    <cellStyle name="20% - Акцент5 3 7" xfId="210"/>
    <cellStyle name="20% — акцент5 3 7" xfId="211"/>
    <cellStyle name="20% - Акцент5 3 7 2" xfId="4087"/>
    <cellStyle name="20% — акцент5 3 7 2" xfId="4086"/>
    <cellStyle name="20% - Акцент5 3 8" xfId="212"/>
    <cellStyle name="20% — акцент5 3 8" xfId="213"/>
    <cellStyle name="20% - Акцент5 3 8 2" xfId="4690"/>
    <cellStyle name="20% — акцент5 3 8 2" xfId="4689"/>
    <cellStyle name="20% - Акцент5 3 9" xfId="214"/>
    <cellStyle name="20% — акцент5 3 9" xfId="215"/>
    <cellStyle name="20% - Акцент5 3 9 2" xfId="5293"/>
    <cellStyle name="20% — акцент5 3 9 2" xfId="5292"/>
    <cellStyle name="20% - Акцент5 3_1" xfId="9298"/>
    <cellStyle name="20% — акцент5 3_1" xfId="9298"/>
    <cellStyle name="20% - Акцент5 3_1 10" xfId="5886"/>
    <cellStyle name="20% — акцент5 3_1 10" xfId="5885"/>
    <cellStyle name="20% - Акцент5 3_1 11" xfId="6492"/>
    <cellStyle name="20% — акцент5 3_1 11" xfId="6491"/>
    <cellStyle name="20% - Акцент5 3_1 12" xfId="7096"/>
    <cellStyle name="20% — акцент5 3_1 12" xfId="7095"/>
    <cellStyle name="20% - Акцент5 3_1 13" xfId="7699"/>
    <cellStyle name="20% — акцент5 3_1 13" xfId="7698"/>
    <cellStyle name="20% - Акцент5 3_1 14" xfId="8302"/>
    <cellStyle name="20% — акцент5 3_1 14" xfId="8301"/>
    <cellStyle name="20% - Акцент5 3_1 15" xfId="8899"/>
    <cellStyle name="20% — акцент5 3_1 15" xfId="8898"/>
    <cellStyle name="20% - Акцент5 3_1 2" xfId="9297"/>
    <cellStyle name="20% — акцент5 3_1 2" xfId="9297"/>
    <cellStyle name="20% - Акцент5 3_1 2 10" xfId="6490"/>
    <cellStyle name="20% — акцент5 3_1 2 10" xfId="6489"/>
    <cellStyle name="20% - Акцент5 3_1 2 11" xfId="7094"/>
    <cellStyle name="20% — акцент5 3_1 2 11" xfId="7093"/>
    <cellStyle name="20% - Акцент5 3_1 2 12" xfId="7697"/>
    <cellStyle name="20% — акцент5 3_1 2 12" xfId="7696"/>
    <cellStyle name="20% - Акцент5 3_1 2 13" xfId="8300"/>
    <cellStyle name="20% — акцент5 3_1 2 13" xfId="8299"/>
    <cellStyle name="20% - Акцент5 3_1 2 14" xfId="8897"/>
    <cellStyle name="20% — акцент5 3_1 2 14" xfId="8896"/>
    <cellStyle name="20% - Акцент5 3_1 2 2" xfId="1340"/>
    <cellStyle name="20% — акцент5 3_1 2 2" xfId="1341"/>
    <cellStyle name="20% - Акцент5 3_1 2 3" xfId="2226"/>
    <cellStyle name="20% — акцент5 3_1 2 3" xfId="2227"/>
    <cellStyle name="20% - Акцент5 3_1 2 4" xfId="2871"/>
    <cellStyle name="20% — акцент5 3_1 2 4" xfId="2870"/>
    <cellStyle name="20% - Акцент5 3_1 2 5" xfId="3472"/>
    <cellStyle name="20% — акцент5 3_1 2 5" xfId="3471"/>
    <cellStyle name="20% - Акцент5 3_1 2 6" xfId="4077"/>
    <cellStyle name="20% — акцент5 3_1 2 6" xfId="4076"/>
    <cellStyle name="20% - Акцент5 3_1 2 7" xfId="4680"/>
    <cellStyle name="20% — акцент5 3_1 2 7" xfId="4679"/>
    <cellStyle name="20% - Акцент5 3_1 2 8" xfId="5283"/>
    <cellStyle name="20% — акцент5 3_1 2 8" xfId="5282"/>
    <cellStyle name="20% - Акцент5 3_1 2 9" xfId="5884"/>
    <cellStyle name="20% — акцент5 3_1 2 9" xfId="5883"/>
    <cellStyle name="20% - Акцент5 3_1 3" xfId="1338"/>
    <cellStyle name="20% — акцент5 3_1 3" xfId="1339"/>
    <cellStyle name="20% - Акцент5 3_1 4" xfId="2224"/>
    <cellStyle name="20% — акцент5 3_1 4" xfId="2225"/>
    <cellStyle name="20% - Акцент5 3_1 5" xfId="2873"/>
    <cellStyle name="20% — акцент5 3_1 5" xfId="2872"/>
    <cellStyle name="20% - Акцент5 3_1 6" xfId="3474"/>
    <cellStyle name="20% — акцент5 3_1 6" xfId="3473"/>
    <cellStyle name="20% - Акцент5 3_1 7" xfId="4079"/>
    <cellStyle name="20% — акцент5 3_1 7" xfId="4078"/>
    <cellStyle name="20% - Акцент5 3_1 8" xfId="4682"/>
    <cellStyle name="20% — акцент5 3_1 8" xfId="4681"/>
    <cellStyle name="20% - Акцент5 3_1 9" xfId="5285"/>
    <cellStyle name="20% — акцент5 3_1 9" xfId="5284"/>
    <cellStyle name="20% - Акцент5 4" xfId="216"/>
    <cellStyle name="20% — акцент5 4" xfId="217"/>
    <cellStyle name="20% - Акцент5 4 10" xfId="5882"/>
    <cellStyle name="20% — акцент5 4 10" xfId="6487"/>
    <cellStyle name="20% - Акцент5 4 11" xfId="6488"/>
    <cellStyle name="20% — акцент5 4 11" xfId="7091"/>
    <cellStyle name="20% - Акцент5 4 12" xfId="7092"/>
    <cellStyle name="20% — акцент5 4 12" xfId="7694"/>
    <cellStyle name="20% - Акцент5 4 13" xfId="7695"/>
    <cellStyle name="20% — акцент5 4 13" xfId="8297"/>
    <cellStyle name="20% - Акцент5 4 14" xfId="8298"/>
    <cellStyle name="20% — акцент5 4 14" xfId="8894"/>
    <cellStyle name="20% - Акцент5 4 15" xfId="8895"/>
    <cellStyle name="20% - Акцент5 4 16" xfId="1030"/>
    <cellStyle name="20% - Акцент5 4 2" xfId="1031"/>
    <cellStyle name="20% — акцент5 4 2" xfId="1343"/>
    <cellStyle name="20% - Акцент5 4 2 10" xfId="6486"/>
    <cellStyle name="20% - Акцент5 4 2 11" xfId="7090"/>
    <cellStyle name="20% - Акцент5 4 2 12" xfId="7693"/>
    <cellStyle name="20% - Акцент5 4 2 13" xfId="8296"/>
    <cellStyle name="20% - Акцент5 4 2 14" xfId="8893"/>
    <cellStyle name="20% - Акцент5 4 2 2" xfId="1344"/>
    <cellStyle name="20% - Акцент5 4 2 3" xfId="2230"/>
    <cellStyle name="20% - Акцент5 4 2 4" xfId="2867"/>
    <cellStyle name="20% - Акцент5 4 2 5" xfId="3468"/>
    <cellStyle name="20% - Акцент5 4 2 6" xfId="4073"/>
    <cellStyle name="20% - Акцент5 4 2 7" xfId="4676"/>
    <cellStyle name="20% - Акцент5 4 2 8" xfId="5279"/>
    <cellStyle name="20% - Акцент5 4 2 9" xfId="5880"/>
    <cellStyle name="20% - Акцент5 4 3" xfId="1342"/>
    <cellStyle name="20% — акцент5 4 3" xfId="2229"/>
    <cellStyle name="20% - Акцент5 4 4" xfId="2228"/>
    <cellStyle name="20% — акцент5 4 4" xfId="2868"/>
    <cellStyle name="20% - Акцент5 4 5" xfId="2869"/>
    <cellStyle name="20% — акцент5 4 5" xfId="3469"/>
    <cellStyle name="20% - Акцент5 4 6" xfId="3470"/>
    <cellStyle name="20% — акцент5 4 6" xfId="4074"/>
    <cellStyle name="20% - Акцент5 4 7" xfId="4075"/>
    <cellStyle name="20% — акцент5 4 7" xfId="4677"/>
    <cellStyle name="20% - Акцент5 4 8" xfId="4678"/>
    <cellStyle name="20% — акцент5 4 8" xfId="5280"/>
    <cellStyle name="20% - Акцент5 4 9" xfId="5281"/>
    <cellStyle name="20% — акцент5 4 9" xfId="5881"/>
    <cellStyle name="20% - Акцент5 4_1" xfId="9298"/>
    <cellStyle name="20% — акцент5 4_1" xfId="9320"/>
    <cellStyle name="20% - Акцент5 4_1 10" xfId="5879"/>
    <cellStyle name="20% — акцент5 4_1 10" xfId="5878"/>
    <cellStyle name="20% - Акцент5 4_1 11" xfId="6485"/>
    <cellStyle name="20% — акцент5 4_1 11" xfId="6484"/>
    <cellStyle name="20% - Акцент5 4_1 12" xfId="7089"/>
    <cellStyle name="20% — акцент5 4_1 12" xfId="7088"/>
    <cellStyle name="20% - Акцент5 4_1 13" xfId="7692"/>
    <cellStyle name="20% — акцент5 4_1 13" xfId="7691"/>
    <cellStyle name="20% - Акцент5 4_1 14" xfId="8295"/>
    <cellStyle name="20% — акцент5 4_1 14" xfId="8294"/>
    <cellStyle name="20% - Акцент5 4_1 15" xfId="8892"/>
    <cellStyle name="20% — акцент5 4_1 15" xfId="8891"/>
    <cellStyle name="20% - Акцент5 4_1 2" xfId="9297"/>
    <cellStyle name="20% — акцент5 4_1 2" xfId="9321"/>
    <cellStyle name="20% - Акцент5 4_1 2 10" xfId="6483"/>
    <cellStyle name="20% — акцент5 4_1 2 10" xfId="6482"/>
    <cellStyle name="20% - Акцент5 4_1 2 11" xfId="7087"/>
    <cellStyle name="20% — акцент5 4_1 2 11" xfId="7086"/>
    <cellStyle name="20% - Акцент5 4_1 2 12" xfId="7690"/>
    <cellStyle name="20% — акцент5 4_1 2 12" xfId="7689"/>
    <cellStyle name="20% - Акцент5 4_1 2 13" xfId="8293"/>
    <cellStyle name="20% — акцент5 4_1 2 13" xfId="8292"/>
    <cellStyle name="20% - Акцент5 4_1 2 14" xfId="8890"/>
    <cellStyle name="20% — акцент5 4_1 2 14" xfId="8889"/>
    <cellStyle name="20% - Акцент5 4_1 2 2" xfId="1347"/>
    <cellStyle name="20% — акцент5 4_1 2 2" xfId="1348"/>
    <cellStyle name="20% - Акцент5 4_1 2 3" xfId="2233"/>
    <cellStyle name="20% — акцент5 4_1 2 3" xfId="2234"/>
    <cellStyle name="20% - Акцент5 4_1 2 4" xfId="2864"/>
    <cellStyle name="20% — акцент5 4_1 2 4" xfId="2863"/>
    <cellStyle name="20% - Акцент5 4_1 2 5" xfId="3465"/>
    <cellStyle name="20% — акцент5 4_1 2 5" xfId="3464"/>
    <cellStyle name="20% - Акцент5 4_1 2 6" xfId="4070"/>
    <cellStyle name="20% — акцент5 4_1 2 6" xfId="4069"/>
    <cellStyle name="20% - Акцент5 4_1 2 7" xfId="4673"/>
    <cellStyle name="20% — акцент5 4_1 2 7" xfId="4672"/>
    <cellStyle name="20% - Акцент5 4_1 2 8" xfId="5276"/>
    <cellStyle name="20% — акцент5 4_1 2 8" xfId="5275"/>
    <cellStyle name="20% - Акцент5 4_1 2 9" xfId="5877"/>
    <cellStyle name="20% — акцент5 4_1 2 9" xfId="5876"/>
    <cellStyle name="20% - Акцент5 4_1 3" xfId="1345"/>
    <cellStyle name="20% — акцент5 4_1 3" xfId="1346"/>
    <cellStyle name="20% - Акцент5 4_1 4" xfId="2231"/>
    <cellStyle name="20% — акцент5 4_1 4" xfId="2232"/>
    <cellStyle name="20% - Акцент5 4_1 5" xfId="2866"/>
    <cellStyle name="20% — акцент5 4_1 5" xfId="2865"/>
    <cellStyle name="20% - Акцент5 4_1 6" xfId="3467"/>
    <cellStyle name="20% — акцент5 4_1 6" xfId="3466"/>
    <cellStyle name="20% - Акцент5 4_1 7" xfId="4072"/>
    <cellStyle name="20% — акцент5 4_1 7" xfId="4071"/>
    <cellStyle name="20% - Акцент5 4_1 8" xfId="4675"/>
    <cellStyle name="20% — акцент5 4_1 8" xfId="4674"/>
    <cellStyle name="20% - Акцент5 4_1 9" xfId="5278"/>
    <cellStyle name="20% — акцент5 4_1 9" xfId="5277"/>
    <cellStyle name="20% - Акцент5 5" xfId="218"/>
    <cellStyle name="20% — акцент5 5" xfId="219"/>
    <cellStyle name="20% - Акцент5 5 10" xfId="6481"/>
    <cellStyle name="20% — акцент5 5 10" xfId="6480"/>
    <cellStyle name="20% - Акцент5 5 11" xfId="7085"/>
    <cellStyle name="20% — акцент5 5 11" xfId="7084"/>
    <cellStyle name="20% - Акцент5 5 12" xfId="7688"/>
    <cellStyle name="20% — акцент5 5 12" xfId="7687"/>
    <cellStyle name="20% - Акцент5 5 13" xfId="8291"/>
    <cellStyle name="20% — акцент5 5 13" xfId="8290"/>
    <cellStyle name="20% - Акцент5 5 14" xfId="8888"/>
    <cellStyle name="20% — акцент5 5 14" xfId="8887"/>
    <cellStyle name="20% — акцент5 5 15" xfId="1164"/>
    <cellStyle name="20% - Акцент5 5 2" xfId="1349"/>
    <cellStyle name="20% — акцент5 5 2" xfId="1350"/>
    <cellStyle name="20% - Акцент5 5 3" xfId="2235"/>
    <cellStyle name="20% — акцент5 5 3" xfId="2236"/>
    <cellStyle name="20% - Акцент5 5 4" xfId="2862"/>
    <cellStyle name="20% — акцент5 5 4" xfId="2861"/>
    <cellStyle name="20% - Акцент5 5 5" xfId="3463"/>
    <cellStyle name="20% — акцент5 5 5" xfId="3462"/>
    <cellStyle name="20% - Акцент5 5 6" xfId="4068"/>
    <cellStyle name="20% — акцент5 5 6" xfId="4067"/>
    <cellStyle name="20% - Акцент5 5 7" xfId="4671"/>
    <cellStyle name="20% — акцент5 5 7" xfId="4670"/>
    <cellStyle name="20% - Акцент5 5 8" xfId="5274"/>
    <cellStyle name="20% — акцент5 5 8" xfId="5273"/>
    <cellStyle name="20% - Акцент5 5 9" xfId="5875"/>
    <cellStyle name="20% — акцент5 5 9" xfId="5874"/>
    <cellStyle name="20% - Акцент5 6" xfId="220"/>
    <cellStyle name="20% — акцент5 6" xfId="221"/>
    <cellStyle name="20% - Акцент5 6 2" xfId="1316"/>
    <cellStyle name="20% — акцент5 6 2" xfId="1317"/>
    <cellStyle name="20% - Акцент5 7" xfId="222"/>
    <cellStyle name="20% — акцент5 7" xfId="986"/>
    <cellStyle name="20% - Акцент5 7 2" xfId="2202"/>
    <cellStyle name="20% — акцент5 7 2" xfId="2203"/>
    <cellStyle name="20% - Акцент5 8" xfId="223"/>
    <cellStyle name="20% — акцент5 8" xfId="997"/>
    <cellStyle name="20% - Акцент5 8 2" xfId="2895"/>
    <cellStyle name="20% — акцент5 8 2" xfId="2894"/>
    <cellStyle name="20% - Акцент5 9" xfId="224"/>
    <cellStyle name="20% — акцент5 9" xfId="3495"/>
    <cellStyle name="20% - Акцент5 9 2" xfId="3496"/>
    <cellStyle name="20% - Акцент5_1" xfId="9298"/>
    <cellStyle name="20% - Акцент6" xfId="225"/>
    <cellStyle name="20% — акцент6" xfId="226"/>
    <cellStyle name="20% - Акцент6 10" xfId="227"/>
    <cellStyle name="20% — акцент6 10" xfId="4064"/>
    <cellStyle name="20% - Акцент6 10 2" xfId="4065"/>
    <cellStyle name="20% - Акцент6 11" xfId="4668"/>
    <cellStyle name="20% — акцент6 11" xfId="4667"/>
    <cellStyle name="20% - Акцент6 12" xfId="5271"/>
    <cellStyle name="20% — акцент6 12" xfId="5270"/>
    <cellStyle name="20% - Акцент6 13" xfId="5872"/>
    <cellStyle name="20% — акцент6 13" xfId="5871"/>
    <cellStyle name="20% - Акцент6 14" xfId="6478"/>
    <cellStyle name="20% — акцент6 14" xfId="6477"/>
    <cellStyle name="20% - Акцент6 15" xfId="7082"/>
    <cellStyle name="20% — акцент6 15" xfId="7081"/>
    <cellStyle name="20% - Акцент6 16" xfId="7685"/>
    <cellStyle name="20% — акцент6 16" xfId="7684"/>
    <cellStyle name="20% - Акцент6 17" xfId="8288"/>
    <cellStyle name="20% — акцент6 17" xfId="8287"/>
    <cellStyle name="20% - Акцент6 18" xfId="8886"/>
    <cellStyle name="20% — акцент6 18" xfId="8885"/>
    <cellStyle name="20% - Акцент6 19" xfId="9351"/>
    <cellStyle name="20% — акцент6 19" xfId="1032"/>
    <cellStyle name="20% - Акцент6 2" xfId="228"/>
    <cellStyle name="20% — акцент6 2" xfId="229"/>
    <cellStyle name="20% - Акцент6 2 10" xfId="5870"/>
    <cellStyle name="20% — акцент6 2 10" xfId="5869"/>
    <cellStyle name="20% - Акцент6 2 11" xfId="6476"/>
    <cellStyle name="20% — акцент6 2 11" xfId="6475"/>
    <cellStyle name="20% - Акцент6 2 12" xfId="7080"/>
    <cellStyle name="20% — акцент6 2 12" xfId="7079"/>
    <cellStyle name="20% - Акцент6 2 13" xfId="7683"/>
    <cellStyle name="20% — акцент6 2 13" xfId="7682"/>
    <cellStyle name="20% - Акцент6 2 14" xfId="8286"/>
    <cellStyle name="20% — акцент6 2 14" xfId="8285"/>
    <cellStyle name="20% - Акцент6 2 15" xfId="8884"/>
    <cellStyle name="20% — акцент6 2 15" xfId="8883"/>
    <cellStyle name="20% - Акцент6 2 2" xfId="230"/>
    <cellStyle name="20% — акцент6 2 2" xfId="231"/>
    <cellStyle name="20% - Акцент6 2 2 10" xfId="6474"/>
    <cellStyle name="20% — акцент6 2 2 10" xfId="6473"/>
    <cellStyle name="20% - Акцент6 2 2 11" xfId="7078"/>
    <cellStyle name="20% — акцент6 2 2 11" xfId="7077"/>
    <cellStyle name="20% - Акцент6 2 2 12" xfId="7681"/>
    <cellStyle name="20% — акцент6 2 2 12" xfId="7680"/>
    <cellStyle name="20% - Акцент6 2 2 13" xfId="8284"/>
    <cellStyle name="20% — акцент6 2 2 13" xfId="8283"/>
    <cellStyle name="20% - Акцент6 2 2 14" xfId="8882"/>
    <cellStyle name="20% — акцент6 2 2 14" xfId="8881"/>
    <cellStyle name="20% - Акцент6 2 2 2" xfId="1355"/>
    <cellStyle name="20% — акцент6 2 2 2" xfId="1356"/>
    <cellStyle name="20% - Акцент6 2 2 3" xfId="2242"/>
    <cellStyle name="20% — акцент6 2 2 3" xfId="2243"/>
    <cellStyle name="20% - Акцент6 2 2 4" xfId="2855"/>
    <cellStyle name="20% — акцент6 2 2 4" xfId="2854"/>
    <cellStyle name="20% - Акцент6 2 2 5" xfId="3456"/>
    <cellStyle name="20% — акцент6 2 2 5" xfId="3455"/>
    <cellStyle name="20% - Акцент6 2 2 6" xfId="4061"/>
    <cellStyle name="20% — акцент6 2 2 6" xfId="4060"/>
    <cellStyle name="20% - Акцент6 2 2 7" xfId="4664"/>
    <cellStyle name="20% — акцент6 2 2 7" xfId="4663"/>
    <cellStyle name="20% - Акцент6 2 2 8" xfId="5267"/>
    <cellStyle name="20% — акцент6 2 2 8" xfId="5266"/>
    <cellStyle name="20% - Акцент6 2 2 9" xfId="5868"/>
    <cellStyle name="20% — акцент6 2 2 9" xfId="5867"/>
    <cellStyle name="20% - Акцент6 2 2_1" xfId="9320"/>
    <cellStyle name="20% — акцент6 2 2_1" xfId="9320"/>
    <cellStyle name="20% - Акцент6 2 2_1 10" xfId="5866"/>
    <cellStyle name="20% — акцент6 2 2_1 10" xfId="5865"/>
    <cellStyle name="20% - Акцент6 2 2_1 11" xfId="6472"/>
    <cellStyle name="20% — акцент6 2 2_1 11" xfId="6471"/>
    <cellStyle name="20% - Акцент6 2 2_1 12" xfId="7076"/>
    <cellStyle name="20% — акцент6 2 2_1 12" xfId="7075"/>
    <cellStyle name="20% - Акцент6 2 2_1 13" xfId="7679"/>
    <cellStyle name="20% — акцент6 2 2_1 13" xfId="7678"/>
    <cellStyle name="20% - Акцент6 2 2_1 14" xfId="8282"/>
    <cellStyle name="20% — акцент6 2 2_1 14" xfId="8281"/>
    <cellStyle name="20% - Акцент6 2 2_1 15" xfId="8880"/>
    <cellStyle name="20% — акцент6 2 2_1 15" xfId="8879"/>
    <cellStyle name="20% - Акцент6 2 2_1 2" xfId="9321"/>
    <cellStyle name="20% — акцент6 2 2_1 2" xfId="9321"/>
    <cellStyle name="20% - Акцент6 2 2_1 2 10" xfId="6470"/>
    <cellStyle name="20% — акцент6 2 2_1 2 10" xfId="6469"/>
    <cellStyle name="20% - Акцент6 2 2_1 2 11" xfId="7074"/>
    <cellStyle name="20% — акцент6 2 2_1 2 11" xfId="7073"/>
    <cellStyle name="20% - Акцент6 2 2_1 2 12" xfId="7677"/>
    <cellStyle name="20% — акцент6 2 2_1 2 12" xfId="7676"/>
    <cellStyle name="20% - Акцент6 2 2_1 2 13" xfId="8280"/>
    <cellStyle name="20% — акцент6 2 2_1 2 13" xfId="8279"/>
    <cellStyle name="20% - Акцент6 2 2_1 2 14" xfId="8878"/>
    <cellStyle name="20% — акцент6 2 2_1 2 14" xfId="8877"/>
    <cellStyle name="20% - Акцент6 2 2_1 2 2" xfId="1359"/>
    <cellStyle name="20% — акцент6 2 2_1 2 2" xfId="1360"/>
    <cellStyle name="20% - Акцент6 2 2_1 2 3" xfId="2246"/>
    <cellStyle name="20% — акцент6 2 2_1 2 3" xfId="2247"/>
    <cellStyle name="20% - Акцент6 2 2_1 2 4" xfId="2851"/>
    <cellStyle name="20% — акцент6 2 2_1 2 4" xfId="2850"/>
    <cellStyle name="20% - Акцент6 2 2_1 2 5" xfId="3452"/>
    <cellStyle name="20% — акцент6 2 2_1 2 5" xfId="3451"/>
    <cellStyle name="20% - Акцент6 2 2_1 2 6" xfId="4057"/>
    <cellStyle name="20% — акцент6 2 2_1 2 6" xfId="4056"/>
    <cellStyle name="20% - Акцент6 2 2_1 2 7" xfId="4660"/>
    <cellStyle name="20% — акцент6 2 2_1 2 7" xfId="4659"/>
    <cellStyle name="20% - Акцент6 2 2_1 2 8" xfId="5263"/>
    <cellStyle name="20% — акцент6 2 2_1 2 8" xfId="5262"/>
    <cellStyle name="20% - Акцент6 2 2_1 2 9" xfId="5864"/>
    <cellStyle name="20% — акцент6 2 2_1 2 9" xfId="5863"/>
    <cellStyle name="20% - Акцент6 2 2_1 3" xfId="1357"/>
    <cellStyle name="20% — акцент6 2 2_1 3" xfId="1358"/>
    <cellStyle name="20% - Акцент6 2 2_1 4" xfId="2244"/>
    <cellStyle name="20% — акцент6 2 2_1 4" xfId="2245"/>
    <cellStyle name="20% - Акцент6 2 2_1 5" xfId="2853"/>
    <cellStyle name="20% — акцент6 2 2_1 5" xfId="2852"/>
    <cellStyle name="20% - Акцент6 2 2_1 6" xfId="3454"/>
    <cellStyle name="20% — акцент6 2 2_1 6" xfId="3453"/>
    <cellStyle name="20% - Акцент6 2 2_1 7" xfId="4059"/>
    <cellStyle name="20% — акцент6 2 2_1 7" xfId="4058"/>
    <cellStyle name="20% - Акцент6 2 2_1 8" xfId="4662"/>
    <cellStyle name="20% — акцент6 2 2_1 8" xfId="4661"/>
    <cellStyle name="20% - Акцент6 2 2_1 9" xfId="5265"/>
    <cellStyle name="20% — акцент6 2 2_1 9" xfId="5264"/>
    <cellStyle name="20% - Акцент6 2 3" xfId="232"/>
    <cellStyle name="20% — акцент6 2 3" xfId="233"/>
    <cellStyle name="20% - Акцент6 2 3 2" xfId="1353"/>
    <cellStyle name="20% — акцент6 2 3 2" xfId="1354"/>
    <cellStyle name="20% - Акцент6 2 4" xfId="234"/>
    <cellStyle name="20% — акцент6 2 4" xfId="235"/>
    <cellStyle name="20% - Акцент6 2 4 2" xfId="2240"/>
    <cellStyle name="20% — акцент6 2 4 2" xfId="2241"/>
    <cellStyle name="20% - Акцент6 2 5" xfId="236"/>
    <cellStyle name="20% — акцент6 2 5" xfId="237"/>
    <cellStyle name="20% - Акцент6 2 5 2" xfId="2857"/>
    <cellStyle name="20% — акцент6 2 5 2" xfId="2856"/>
    <cellStyle name="20% - Акцент6 2 6" xfId="238"/>
    <cellStyle name="20% — акцент6 2 6" xfId="239"/>
    <cellStyle name="20% - Акцент6 2 6 2" xfId="3458"/>
    <cellStyle name="20% — акцент6 2 6 2" xfId="3457"/>
    <cellStyle name="20% - Акцент6 2 7" xfId="240"/>
    <cellStyle name="20% — акцент6 2 7" xfId="241"/>
    <cellStyle name="20% - Акцент6 2 7 2" xfId="4063"/>
    <cellStyle name="20% — акцент6 2 7 2" xfId="4062"/>
    <cellStyle name="20% - Акцент6 2 8" xfId="242"/>
    <cellStyle name="20% — акцент6 2 8" xfId="243"/>
    <cellStyle name="20% - Акцент6 2 8 2" xfId="4666"/>
    <cellStyle name="20% — акцент6 2 8 2" xfId="4665"/>
    <cellStyle name="20% - Акцент6 2 9" xfId="244"/>
    <cellStyle name="20% — акцент6 2 9" xfId="245"/>
    <cellStyle name="20% - Акцент6 2 9 2" xfId="5269"/>
    <cellStyle name="20% — акцент6 2 9 2" xfId="5268"/>
    <cellStyle name="20% - Акцент6 2_1" xfId="9300"/>
    <cellStyle name="20% — акцент6 2_1" xfId="9300"/>
    <cellStyle name="20% - Акцент6 2_1 10" xfId="5862"/>
    <cellStyle name="20% — акцент6 2_1 10" xfId="5861"/>
    <cellStyle name="20% - Акцент6 2_1 11" xfId="6468"/>
    <cellStyle name="20% — акцент6 2_1 11" xfId="6467"/>
    <cellStyle name="20% - Акцент6 2_1 12" xfId="7072"/>
    <cellStyle name="20% — акцент6 2_1 12" xfId="7071"/>
    <cellStyle name="20% - Акцент6 2_1 13" xfId="7675"/>
    <cellStyle name="20% — акцент6 2_1 13" xfId="7674"/>
    <cellStyle name="20% - Акцент6 2_1 14" xfId="8278"/>
    <cellStyle name="20% — акцент6 2_1 14" xfId="8277"/>
    <cellStyle name="20% - Акцент6 2_1 15" xfId="8876"/>
    <cellStyle name="20% — акцент6 2_1 15" xfId="8875"/>
    <cellStyle name="20% - Акцент6 2_1 2" xfId="9299"/>
    <cellStyle name="20% — акцент6 2_1 2" xfId="9299"/>
    <cellStyle name="20% - Акцент6 2_1 2 10" xfId="6466"/>
    <cellStyle name="20% — акцент6 2_1 2 10" xfId="6465"/>
    <cellStyle name="20% - Акцент6 2_1 2 11" xfId="7070"/>
    <cellStyle name="20% — акцент6 2_1 2 11" xfId="7069"/>
    <cellStyle name="20% - Акцент6 2_1 2 12" xfId="7673"/>
    <cellStyle name="20% — акцент6 2_1 2 12" xfId="7672"/>
    <cellStyle name="20% - Акцент6 2_1 2 13" xfId="8276"/>
    <cellStyle name="20% — акцент6 2_1 2 13" xfId="8275"/>
    <cellStyle name="20% - Акцент6 2_1 2 14" xfId="8874"/>
    <cellStyle name="20% — акцент6 2_1 2 14" xfId="8873"/>
    <cellStyle name="20% - Акцент6 2_1 2 2" xfId="1363"/>
    <cellStyle name="20% — акцент6 2_1 2 2" xfId="1364"/>
    <cellStyle name="20% - Акцент6 2_1 2 3" xfId="2250"/>
    <cellStyle name="20% — акцент6 2_1 2 3" xfId="2251"/>
    <cellStyle name="20% - Акцент6 2_1 2 4" xfId="2847"/>
    <cellStyle name="20% — акцент6 2_1 2 4" xfId="2846"/>
    <cellStyle name="20% - Акцент6 2_1 2 5" xfId="3448"/>
    <cellStyle name="20% — акцент6 2_1 2 5" xfId="3447"/>
    <cellStyle name="20% - Акцент6 2_1 2 6" xfId="4053"/>
    <cellStyle name="20% — акцент6 2_1 2 6" xfId="4052"/>
    <cellStyle name="20% - Акцент6 2_1 2 7" xfId="4656"/>
    <cellStyle name="20% — акцент6 2_1 2 7" xfId="4655"/>
    <cellStyle name="20% - Акцент6 2_1 2 8" xfId="5259"/>
    <cellStyle name="20% — акцент6 2_1 2 8" xfId="5258"/>
    <cellStyle name="20% - Акцент6 2_1 2 9" xfId="5860"/>
    <cellStyle name="20% — акцент6 2_1 2 9" xfId="5859"/>
    <cellStyle name="20% - Акцент6 2_1 3" xfId="1361"/>
    <cellStyle name="20% — акцент6 2_1 3" xfId="1362"/>
    <cellStyle name="20% - Акцент6 2_1 4" xfId="2248"/>
    <cellStyle name="20% — акцент6 2_1 4" xfId="2249"/>
    <cellStyle name="20% - Акцент6 2_1 5" xfId="2849"/>
    <cellStyle name="20% — акцент6 2_1 5" xfId="2848"/>
    <cellStyle name="20% - Акцент6 2_1 6" xfId="3450"/>
    <cellStyle name="20% — акцент6 2_1 6" xfId="3449"/>
    <cellStyle name="20% - Акцент6 2_1 7" xfId="4055"/>
    <cellStyle name="20% — акцент6 2_1 7" xfId="4054"/>
    <cellStyle name="20% - Акцент6 2_1 8" xfId="4658"/>
    <cellStyle name="20% — акцент6 2_1 8" xfId="4657"/>
    <cellStyle name="20% - Акцент6 2_1 9" xfId="5261"/>
    <cellStyle name="20% — акцент6 2_1 9" xfId="5260"/>
    <cellStyle name="20% - Акцент6 3" xfId="246"/>
    <cellStyle name="20% — акцент6 3" xfId="247"/>
    <cellStyle name="20% - Акцент6 3 10" xfId="5858"/>
    <cellStyle name="20% — акцент6 3 10" xfId="5857"/>
    <cellStyle name="20% - Акцент6 3 11" xfId="6464"/>
    <cellStyle name="20% — акцент6 3 11" xfId="6463"/>
    <cellStyle name="20% - Акцент6 3 12" xfId="7068"/>
    <cellStyle name="20% — акцент6 3 12" xfId="7067"/>
    <cellStyle name="20% - Акцент6 3 13" xfId="7671"/>
    <cellStyle name="20% — акцент6 3 13" xfId="7670"/>
    <cellStyle name="20% - Акцент6 3 14" xfId="8274"/>
    <cellStyle name="20% — акцент6 3 14" xfId="8273"/>
    <cellStyle name="20% - Акцент6 3 15" xfId="8872"/>
    <cellStyle name="20% — акцент6 3 15" xfId="8871"/>
    <cellStyle name="20% - Акцент6 3 2" xfId="248"/>
    <cellStyle name="20% — акцент6 3 2" xfId="249"/>
    <cellStyle name="20% - Акцент6 3 2 10" xfId="6462"/>
    <cellStyle name="20% — акцент6 3 2 10" xfId="6461"/>
    <cellStyle name="20% - Акцент6 3 2 11" xfId="7066"/>
    <cellStyle name="20% — акцент6 3 2 11" xfId="7065"/>
    <cellStyle name="20% - Акцент6 3 2 12" xfId="7669"/>
    <cellStyle name="20% — акцент6 3 2 12" xfId="7668"/>
    <cellStyle name="20% - Акцент6 3 2 13" xfId="8272"/>
    <cellStyle name="20% — акцент6 3 2 13" xfId="8271"/>
    <cellStyle name="20% - Акцент6 3 2 14" xfId="8870"/>
    <cellStyle name="20% — акцент6 3 2 14" xfId="8869"/>
    <cellStyle name="20% - Акцент6 3 2 2" xfId="1367"/>
    <cellStyle name="20% — акцент6 3 2 2" xfId="1368"/>
    <cellStyle name="20% - Акцент6 3 2 3" xfId="2254"/>
    <cellStyle name="20% — акцент6 3 2 3" xfId="2255"/>
    <cellStyle name="20% - Акцент6 3 2 4" xfId="2843"/>
    <cellStyle name="20% — акцент6 3 2 4" xfId="2842"/>
    <cellStyle name="20% - Акцент6 3 2 5" xfId="3444"/>
    <cellStyle name="20% — акцент6 3 2 5" xfId="3443"/>
    <cellStyle name="20% - Акцент6 3 2 6" xfId="4049"/>
    <cellStyle name="20% — акцент6 3 2 6" xfId="4048"/>
    <cellStyle name="20% - Акцент6 3 2 7" xfId="4652"/>
    <cellStyle name="20% — акцент6 3 2 7" xfId="4651"/>
    <cellStyle name="20% - Акцент6 3 2 8" xfId="5255"/>
    <cellStyle name="20% — акцент6 3 2 8" xfId="5254"/>
    <cellStyle name="20% - Акцент6 3 2 9" xfId="5856"/>
    <cellStyle name="20% — акцент6 3 2 9" xfId="5855"/>
    <cellStyle name="20% - Акцент6 3 2_1" xfId="9320"/>
    <cellStyle name="20% — акцент6 3 2_1" xfId="9320"/>
    <cellStyle name="20% - Акцент6 3 2_1 10" xfId="5854"/>
    <cellStyle name="20% — акцент6 3 2_1 10" xfId="5853"/>
    <cellStyle name="20% - Акцент6 3 2_1 11" xfId="6460"/>
    <cellStyle name="20% — акцент6 3 2_1 11" xfId="6459"/>
    <cellStyle name="20% - Акцент6 3 2_1 12" xfId="7064"/>
    <cellStyle name="20% — акцент6 3 2_1 12" xfId="7063"/>
    <cellStyle name="20% - Акцент6 3 2_1 13" xfId="7667"/>
    <cellStyle name="20% — акцент6 3 2_1 13" xfId="7666"/>
    <cellStyle name="20% - Акцент6 3 2_1 14" xfId="8270"/>
    <cellStyle name="20% — акцент6 3 2_1 14" xfId="8269"/>
    <cellStyle name="20% - Акцент6 3 2_1 15" xfId="8868"/>
    <cellStyle name="20% — акцент6 3 2_1 15" xfId="8867"/>
    <cellStyle name="20% - Акцент6 3 2_1 2" xfId="9321"/>
    <cellStyle name="20% — акцент6 3 2_1 2" xfId="9321"/>
    <cellStyle name="20% - Акцент6 3 2_1 2 10" xfId="6458"/>
    <cellStyle name="20% — акцент6 3 2_1 2 10" xfId="6457"/>
    <cellStyle name="20% - Акцент6 3 2_1 2 11" xfId="7062"/>
    <cellStyle name="20% — акцент6 3 2_1 2 11" xfId="7061"/>
    <cellStyle name="20% - Акцент6 3 2_1 2 12" xfId="7665"/>
    <cellStyle name="20% — акцент6 3 2_1 2 12" xfId="7664"/>
    <cellStyle name="20% - Акцент6 3 2_1 2 13" xfId="8268"/>
    <cellStyle name="20% — акцент6 3 2_1 2 13" xfId="8267"/>
    <cellStyle name="20% - Акцент6 3 2_1 2 14" xfId="8866"/>
    <cellStyle name="20% — акцент6 3 2_1 2 14" xfId="8865"/>
    <cellStyle name="20% - Акцент6 3 2_1 2 2" xfId="1371"/>
    <cellStyle name="20% — акцент6 3 2_1 2 2" xfId="1372"/>
    <cellStyle name="20% - Акцент6 3 2_1 2 3" xfId="2258"/>
    <cellStyle name="20% — акцент6 3 2_1 2 3" xfId="2259"/>
    <cellStyle name="20% - Акцент6 3 2_1 2 4" xfId="2839"/>
    <cellStyle name="20% — акцент6 3 2_1 2 4" xfId="2838"/>
    <cellStyle name="20% - Акцент6 3 2_1 2 5" xfId="3440"/>
    <cellStyle name="20% — акцент6 3 2_1 2 5" xfId="3439"/>
    <cellStyle name="20% - Акцент6 3 2_1 2 6" xfId="4045"/>
    <cellStyle name="20% — акцент6 3 2_1 2 6" xfId="4044"/>
    <cellStyle name="20% - Акцент6 3 2_1 2 7" xfId="4648"/>
    <cellStyle name="20% — акцент6 3 2_1 2 7" xfId="4647"/>
    <cellStyle name="20% - Акцент6 3 2_1 2 8" xfId="5251"/>
    <cellStyle name="20% — акцент6 3 2_1 2 8" xfId="5250"/>
    <cellStyle name="20% - Акцент6 3 2_1 2 9" xfId="5852"/>
    <cellStyle name="20% — акцент6 3 2_1 2 9" xfId="5851"/>
    <cellStyle name="20% - Акцент6 3 2_1 3" xfId="1369"/>
    <cellStyle name="20% — акцент6 3 2_1 3" xfId="1370"/>
    <cellStyle name="20% - Акцент6 3 2_1 4" xfId="2256"/>
    <cellStyle name="20% — акцент6 3 2_1 4" xfId="2257"/>
    <cellStyle name="20% - Акцент6 3 2_1 5" xfId="2841"/>
    <cellStyle name="20% — акцент6 3 2_1 5" xfId="2840"/>
    <cellStyle name="20% - Акцент6 3 2_1 6" xfId="3442"/>
    <cellStyle name="20% — акцент6 3 2_1 6" xfId="3441"/>
    <cellStyle name="20% - Акцент6 3 2_1 7" xfId="4047"/>
    <cellStyle name="20% — акцент6 3 2_1 7" xfId="4046"/>
    <cellStyle name="20% - Акцент6 3 2_1 8" xfId="4650"/>
    <cellStyle name="20% — акцент6 3 2_1 8" xfId="4649"/>
    <cellStyle name="20% - Акцент6 3 2_1 9" xfId="5253"/>
    <cellStyle name="20% — акцент6 3 2_1 9" xfId="5252"/>
    <cellStyle name="20% - Акцент6 3 3" xfId="250"/>
    <cellStyle name="20% — акцент6 3 3" xfId="251"/>
    <cellStyle name="20% - Акцент6 3 3 2" xfId="1365"/>
    <cellStyle name="20% — акцент6 3 3 2" xfId="1366"/>
    <cellStyle name="20% - Акцент6 3 4" xfId="252"/>
    <cellStyle name="20% — акцент6 3 4" xfId="253"/>
    <cellStyle name="20% - Акцент6 3 4 2" xfId="2252"/>
    <cellStyle name="20% — акцент6 3 4 2" xfId="2253"/>
    <cellStyle name="20% - Акцент6 3 5" xfId="254"/>
    <cellStyle name="20% — акцент6 3 5" xfId="255"/>
    <cellStyle name="20% - Акцент6 3 5 2" xfId="2845"/>
    <cellStyle name="20% — акцент6 3 5 2" xfId="2844"/>
    <cellStyle name="20% - Акцент6 3 6" xfId="256"/>
    <cellStyle name="20% — акцент6 3 6" xfId="257"/>
    <cellStyle name="20% - Акцент6 3 6 2" xfId="3446"/>
    <cellStyle name="20% — акцент6 3 6 2" xfId="3445"/>
    <cellStyle name="20% - Акцент6 3 7" xfId="258"/>
    <cellStyle name="20% — акцент6 3 7" xfId="259"/>
    <cellStyle name="20% - Акцент6 3 7 2" xfId="4051"/>
    <cellStyle name="20% — акцент6 3 7 2" xfId="4050"/>
    <cellStyle name="20% - Акцент6 3 8" xfId="260"/>
    <cellStyle name="20% — акцент6 3 8" xfId="261"/>
    <cellStyle name="20% - Акцент6 3 8 2" xfId="4654"/>
    <cellStyle name="20% — акцент6 3 8 2" xfId="4653"/>
    <cellStyle name="20% - Акцент6 3 9" xfId="262"/>
    <cellStyle name="20% — акцент6 3 9" xfId="263"/>
    <cellStyle name="20% - Акцент6 3 9 2" xfId="5257"/>
    <cellStyle name="20% — акцент6 3 9 2" xfId="5256"/>
    <cellStyle name="20% - Акцент6 3_1" xfId="9300"/>
    <cellStyle name="20% — акцент6 3_1" xfId="9300"/>
    <cellStyle name="20% - Акцент6 3_1 10" xfId="5850"/>
    <cellStyle name="20% — акцент6 3_1 10" xfId="5849"/>
    <cellStyle name="20% - Акцент6 3_1 11" xfId="6456"/>
    <cellStyle name="20% — акцент6 3_1 11" xfId="6455"/>
    <cellStyle name="20% - Акцент6 3_1 12" xfId="7060"/>
    <cellStyle name="20% — акцент6 3_1 12" xfId="7059"/>
    <cellStyle name="20% - Акцент6 3_1 13" xfId="7663"/>
    <cellStyle name="20% — акцент6 3_1 13" xfId="7662"/>
    <cellStyle name="20% - Акцент6 3_1 14" xfId="8266"/>
    <cellStyle name="20% — акцент6 3_1 14" xfId="8265"/>
    <cellStyle name="20% - Акцент6 3_1 15" xfId="8864"/>
    <cellStyle name="20% — акцент6 3_1 15" xfId="8863"/>
    <cellStyle name="20% - Акцент6 3_1 2" xfId="9299"/>
    <cellStyle name="20% — акцент6 3_1 2" xfId="9299"/>
    <cellStyle name="20% - Акцент6 3_1 2 10" xfId="6454"/>
    <cellStyle name="20% — акцент6 3_1 2 10" xfId="6453"/>
    <cellStyle name="20% - Акцент6 3_1 2 11" xfId="7058"/>
    <cellStyle name="20% — акцент6 3_1 2 11" xfId="7057"/>
    <cellStyle name="20% - Акцент6 3_1 2 12" xfId="7661"/>
    <cellStyle name="20% — акцент6 3_1 2 12" xfId="7660"/>
    <cellStyle name="20% - Акцент6 3_1 2 13" xfId="8264"/>
    <cellStyle name="20% — акцент6 3_1 2 13" xfId="8263"/>
    <cellStyle name="20% - Акцент6 3_1 2 14" xfId="8862"/>
    <cellStyle name="20% — акцент6 3_1 2 14" xfId="8861"/>
    <cellStyle name="20% - Акцент6 3_1 2 2" xfId="1375"/>
    <cellStyle name="20% — акцент6 3_1 2 2" xfId="1376"/>
    <cellStyle name="20% - Акцент6 3_1 2 3" xfId="2262"/>
    <cellStyle name="20% — акцент6 3_1 2 3" xfId="2263"/>
    <cellStyle name="20% - Акцент6 3_1 2 4" xfId="2835"/>
    <cellStyle name="20% — акцент6 3_1 2 4" xfId="2834"/>
    <cellStyle name="20% - Акцент6 3_1 2 5" xfId="3436"/>
    <cellStyle name="20% — акцент6 3_1 2 5" xfId="3435"/>
    <cellStyle name="20% - Акцент6 3_1 2 6" xfId="4041"/>
    <cellStyle name="20% — акцент6 3_1 2 6" xfId="4040"/>
    <cellStyle name="20% - Акцент6 3_1 2 7" xfId="4644"/>
    <cellStyle name="20% — акцент6 3_1 2 7" xfId="4643"/>
    <cellStyle name="20% - Акцент6 3_1 2 8" xfId="5247"/>
    <cellStyle name="20% — акцент6 3_1 2 8" xfId="5246"/>
    <cellStyle name="20% - Акцент6 3_1 2 9" xfId="5848"/>
    <cellStyle name="20% — акцент6 3_1 2 9" xfId="5847"/>
    <cellStyle name="20% - Акцент6 3_1 3" xfId="1373"/>
    <cellStyle name="20% — акцент6 3_1 3" xfId="1374"/>
    <cellStyle name="20% - Акцент6 3_1 4" xfId="2260"/>
    <cellStyle name="20% — акцент6 3_1 4" xfId="2261"/>
    <cellStyle name="20% - Акцент6 3_1 5" xfId="2837"/>
    <cellStyle name="20% — акцент6 3_1 5" xfId="2836"/>
    <cellStyle name="20% - Акцент6 3_1 6" xfId="3438"/>
    <cellStyle name="20% — акцент6 3_1 6" xfId="3437"/>
    <cellStyle name="20% - Акцент6 3_1 7" xfId="4043"/>
    <cellStyle name="20% — акцент6 3_1 7" xfId="4042"/>
    <cellStyle name="20% - Акцент6 3_1 8" xfId="4646"/>
    <cellStyle name="20% — акцент6 3_1 8" xfId="4645"/>
    <cellStyle name="20% - Акцент6 3_1 9" xfId="5249"/>
    <cellStyle name="20% — акцент6 3_1 9" xfId="5248"/>
    <cellStyle name="20% - Акцент6 4" xfId="264"/>
    <cellStyle name="20% — акцент6 4" xfId="265"/>
    <cellStyle name="20% - Акцент6 4 10" xfId="5846"/>
    <cellStyle name="20% — акцент6 4 10" xfId="6451"/>
    <cellStyle name="20% - Акцент6 4 11" xfId="6452"/>
    <cellStyle name="20% — акцент6 4 11" xfId="7055"/>
    <cellStyle name="20% - Акцент6 4 12" xfId="7056"/>
    <cellStyle name="20% — акцент6 4 12" xfId="7658"/>
    <cellStyle name="20% - Акцент6 4 13" xfId="7659"/>
    <cellStyle name="20% — акцент6 4 13" xfId="8261"/>
    <cellStyle name="20% - Акцент6 4 14" xfId="8262"/>
    <cellStyle name="20% — акцент6 4 14" xfId="8859"/>
    <cellStyle name="20% - Акцент6 4 15" xfId="8860"/>
    <cellStyle name="20% - Акцент6 4 16" xfId="1033"/>
    <cellStyle name="20% - Акцент6 4 2" xfId="1034"/>
    <cellStyle name="20% — акцент6 4 2" xfId="1378"/>
    <cellStyle name="20% - Акцент6 4 2 10" xfId="6450"/>
    <cellStyle name="20% - Акцент6 4 2 11" xfId="7054"/>
    <cellStyle name="20% - Акцент6 4 2 12" xfId="7657"/>
    <cellStyle name="20% - Акцент6 4 2 13" xfId="8260"/>
    <cellStyle name="20% - Акцент6 4 2 14" xfId="8858"/>
    <cellStyle name="20% - Акцент6 4 2 2" xfId="1379"/>
    <cellStyle name="20% - Акцент6 4 2 3" xfId="2266"/>
    <cellStyle name="20% - Акцент6 4 2 4" xfId="2831"/>
    <cellStyle name="20% - Акцент6 4 2 5" xfId="3432"/>
    <cellStyle name="20% - Акцент6 4 2 6" xfId="4037"/>
    <cellStyle name="20% - Акцент6 4 2 7" xfId="4640"/>
    <cellStyle name="20% - Акцент6 4 2 8" xfId="5243"/>
    <cellStyle name="20% - Акцент6 4 2 9" xfId="5844"/>
    <cellStyle name="20% - Акцент6 4 3" xfId="1377"/>
    <cellStyle name="20% — акцент6 4 3" xfId="2265"/>
    <cellStyle name="20% - Акцент6 4 4" xfId="2264"/>
    <cellStyle name="20% — акцент6 4 4" xfId="2832"/>
    <cellStyle name="20% - Акцент6 4 5" xfId="2833"/>
    <cellStyle name="20% — акцент6 4 5" xfId="3433"/>
    <cellStyle name="20% - Акцент6 4 6" xfId="3434"/>
    <cellStyle name="20% — акцент6 4 6" xfId="4038"/>
    <cellStyle name="20% - Акцент6 4 7" xfId="4039"/>
    <cellStyle name="20% — акцент6 4 7" xfId="4641"/>
    <cellStyle name="20% - Акцент6 4 8" xfId="4642"/>
    <cellStyle name="20% — акцент6 4 8" xfId="5244"/>
    <cellStyle name="20% - Акцент6 4 9" xfId="5245"/>
    <cellStyle name="20% — акцент6 4 9" xfId="5845"/>
    <cellStyle name="20% - Акцент6 4_1" xfId="9300"/>
    <cellStyle name="20% — акцент6 4_1" xfId="9320"/>
    <cellStyle name="20% - Акцент6 4_1 10" xfId="5843"/>
    <cellStyle name="20% — акцент6 4_1 10" xfId="5842"/>
    <cellStyle name="20% - Акцент6 4_1 11" xfId="6449"/>
    <cellStyle name="20% — акцент6 4_1 11" xfId="6448"/>
    <cellStyle name="20% - Акцент6 4_1 12" xfId="7053"/>
    <cellStyle name="20% — акцент6 4_1 12" xfId="7052"/>
    <cellStyle name="20% - Акцент6 4_1 13" xfId="7656"/>
    <cellStyle name="20% — акцент6 4_1 13" xfId="7655"/>
    <cellStyle name="20% - Акцент6 4_1 14" xfId="8259"/>
    <cellStyle name="20% — акцент6 4_1 14" xfId="8258"/>
    <cellStyle name="20% - Акцент6 4_1 15" xfId="8857"/>
    <cellStyle name="20% — акцент6 4_1 15" xfId="8856"/>
    <cellStyle name="20% - Акцент6 4_1 2" xfId="9299"/>
    <cellStyle name="20% — акцент6 4_1 2" xfId="9321"/>
    <cellStyle name="20% - Акцент6 4_1 2 10" xfId="6447"/>
    <cellStyle name="20% — акцент6 4_1 2 10" xfId="6446"/>
    <cellStyle name="20% - Акцент6 4_1 2 11" xfId="7051"/>
    <cellStyle name="20% — акцент6 4_1 2 11" xfId="7050"/>
    <cellStyle name="20% - Акцент6 4_1 2 12" xfId="7654"/>
    <cellStyle name="20% — акцент6 4_1 2 12" xfId="7653"/>
    <cellStyle name="20% - Акцент6 4_1 2 13" xfId="8257"/>
    <cellStyle name="20% — акцент6 4_1 2 13" xfId="8256"/>
    <cellStyle name="20% - Акцент6 4_1 2 14" xfId="8855"/>
    <cellStyle name="20% — акцент6 4_1 2 14" xfId="8854"/>
    <cellStyle name="20% - Акцент6 4_1 2 2" xfId="1382"/>
    <cellStyle name="20% — акцент6 4_1 2 2" xfId="1383"/>
    <cellStyle name="20% - Акцент6 4_1 2 3" xfId="2269"/>
    <cellStyle name="20% — акцент6 4_1 2 3" xfId="2270"/>
    <cellStyle name="20% - Акцент6 4_1 2 4" xfId="2828"/>
    <cellStyle name="20% — акцент6 4_1 2 4" xfId="2827"/>
    <cellStyle name="20% - Акцент6 4_1 2 5" xfId="3429"/>
    <cellStyle name="20% — акцент6 4_1 2 5" xfId="3428"/>
    <cellStyle name="20% - Акцент6 4_1 2 6" xfId="4034"/>
    <cellStyle name="20% — акцент6 4_1 2 6" xfId="4033"/>
    <cellStyle name="20% - Акцент6 4_1 2 7" xfId="4637"/>
    <cellStyle name="20% — акцент6 4_1 2 7" xfId="4636"/>
    <cellStyle name="20% - Акцент6 4_1 2 8" xfId="5240"/>
    <cellStyle name="20% — акцент6 4_1 2 8" xfId="5239"/>
    <cellStyle name="20% - Акцент6 4_1 2 9" xfId="5841"/>
    <cellStyle name="20% — акцент6 4_1 2 9" xfId="5840"/>
    <cellStyle name="20% - Акцент6 4_1 3" xfId="1380"/>
    <cellStyle name="20% — акцент6 4_1 3" xfId="1381"/>
    <cellStyle name="20% - Акцент6 4_1 4" xfId="2267"/>
    <cellStyle name="20% — акцент6 4_1 4" xfId="2268"/>
    <cellStyle name="20% - Акцент6 4_1 5" xfId="2830"/>
    <cellStyle name="20% — акцент6 4_1 5" xfId="2829"/>
    <cellStyle name="20% - Акцент6 4_1 6" xfId="3431"/>
    <cellStyle name="20% — акцент6 4_1 6" xfId="3430"/>
    <cellStyle name="20% - Акцент6 4_1 7" xfId="4036"/>
    <cellStyle name="20% — акцент6 4_1 7" xfId="4035"/>
    <cellStyle name="20% - Акцент6 4_1 8" xfId="4639"/>
    <cellStyle name="20% — акцент6 4_1 8" xfId="4638"/>
    <cellStyle name="20% - Акцент6 4_1 9" xfId="5242"/>
    <cellStyle name="20% — акцент6 4_1 9" xfId="5241"/>
    <cellStyle name="20% - Акцент6 5" xfId="266"/>
    <cellStyle name="20% — акцент6 5" xfId="267"/>
    <cellStyle name="20% - Акцент6 5 10" xfId="6445"/>
    <cellStyle name="20% — акцент6 5 10" xfId="6444"/>
    <cellStyle name="20% - Акцент6 5 11" xfId="7049"/>
    <cellStyle name="20% — акцент6 5 11" xfId="7048"/>
    <cellStyle name="20% - Акцент6 5 12" xfId="7652"/>
    <cellStyle name="20% — акцент6 5 12" xfId="7651"/>
    <cellStyle name="20% - Акцент6 5 13" xfId="8255"/>
    <cellStyle name="20% — акцент6 5 13" xfId="8254"/>
    <cellStyle name="20% - Акцент6 5 14" xfId="8853"/>
    <cellStyle name="20% — акцент6 5 14" xfId="8852"/>
    <cellStyle name="20% — акцент6 5 15" xfId="1165"/>
    <cellStyle name="20% - Акцент6 5 2" xfId="1384"/>
    <cellStyle name="20% — акцент6 5 2" xfId="1385"/>
    <cellStyle name="20% - Акцент6 5 3" xfId="2271"/>
    <cellStyle name="20% — акцент6 5 3" xfId="2272"/>
    <cellStyle name="20% - Акцент6 5 4" xfId="2826"/>
    <cellStyle name="20% — акцент6 5 4" xfId="2825"/>
    <cellStyle name="20% - Акцент6 5 5" xfId="3427"/>
    <cellStyle name="20% — акцент6 5 5" xfId="3426"/>
    <cellStyle name="20% - Акцент6 5 6" xfId="4032"/>
    <cellStyle name="20% — акцент6 5 6" xfId="4031"/>
    <cellStyle name="20% - Акцент6 5 7" xfId="4635"/>
    <cellStyle name="20% — акцент6 5 7" xfId="4634"/>
    <cellStyle name="20% - Акцент6 5 8" xfId="5238"/>
    <cellStyle name="20% — акцент6 5 8" xfId="5237"/>
    <cellStyle name="20% - Акцент6 5 9" xfId="5839"/>
    <cellStyle name="20% — акцент6 5 9" xfId="5838"/>
    <cellStyle name="20% - Акцент6 6" xfId="268"/>
    <cellStyle name="20% — акцент6 6" xfId="269"/>
    <cellStyle name="20% - Акцент6 6 2" xfId="1351"/>
    <cellStyle name="20% — акцент6 6 2" xfId="1352"/>
    <cellStyle name="20% - Акцент6 7" xfId="270"/>
    <cellStyle name="20% — акцент6 7" xfId="987"/>
    <cellStyle name="20% - Акцент6 7 2" xfId="2238"/>
    <cellStyle name="20% — акцент6 7 2" xfId="2239"/>
    <cellStyle name="20% - Акцент6 8" xfId="271"/>
    <cellStyle name="20% — акцент6 8" xfId="998"/>
    <cellStyle name="20% - Акцент6 8 2" xfId="2859"/>
    <cellStyle name="20% — акцент6 8 2" xfId="2858"/>
    <cellStyle name="20% - Акцент6 9" xfId="272"/>
    <cellStyle name="20% — акцент6 9" xfId="3459"/>
    <cellStyle name="20% - Акцент6 9 2" xfId="3460"/>
    <cellStyle name="20% - Акцент6_1" xfId="9300"/>
    <cellStyle name="40% - Акцент1" xfId="273"/>
    <cellStyle name="40% — акцент1" xfId="274"/>
    <cellStyle name="40% - Акцент1 10" xfId="275"/>
    <cellStyle name="40% — акцент1 10" xfId="4028"/>
    <cellStyle name="40% - Акцент1 10 2" xfId="4029"/>
    <cellStyle name="40% - Акцент1 11" xfId="4632"/>
    <cellStyle name="40% — акцент1 11" xfId="4631"/>
    <cellStyle name="40% - Акцент1 12" xfId="5235"/>
    <cellStyle name="40% — акцент1 12" xfId="5234"/>
    <cellStyle name="40% - Акцент1 13" xfId="5836"/>
    <cellStyle name="40% — акцент1 13" xfId="5835"/>
    <cellStyle name="40% - Акцент1 14" xfId="6442"/>
    <cellStyle name="40% — акцент1 14" xfId="6441"/>
    <cellStyle name="40% - Акцент1 15" xfId="7046"/>
    <cellStyle name="40% — акцент1 15" xfId="7045"/>
    <cellStyle name="40% - Акцент1 16" xfId="7649"/>
    <cellStyle name="40% — акцент1 16" xfId="7648"/>
    <cellStyle name="40% - Акцент1 17" xfId="8252"/>
    <cellStyle name="40% — акцент1 17" xfId="8251"/>
    <cellStyle name="40% - Акцент1 18" xfId="8851"/>
    <cellStyle name="40% — акцент1 18" xfId="8850"/>
    <cellStyle name="40% - Акцент1 19" xfId="9352"/>
    <cellStyle name="40% — акцент1 19" xfId="1035"/>
    <cellStyle name="40% - Акцент1 2" xfId="276"/>
    <cellStyle name="40% — акцент1 2" xfId="277"/>
    <cellStyle name="40% - Акцент1 2 10" xfId="5834"/>
    <cellStyle name="40% — акцент1 2 10" xfId="5833"/>
    <cellStyle name="40% - Акцент1 2 11" xfId="6440"/>
    <cellStyle name="40% — акцент1 2 11" xfId="6439"/>
    <cellStyle name="40% - Акцент1 2 12" xfId="7044"/>
    <cellStyle name="40% — акцент1 2 12" xfId="7043"/>
    <cellStyle name="40% - Акцент1 2 13" xfId="7647"/>
    <cellStyle name="40% — акцент1 2 13" xfId="7646"/>
    <cellStyle name="40% - Акцент1 2 14" xfId="8250"/>
    <cellStyle name="40% — акцент1 2 14" xfId="8249"/>
    <cellStyle name="40% - Акцент1 2 15" xfId="8849"/>
    <cellStyle name="40% — акцент1 2 15" xfId="8848"/>
    <cellStyle name="40% - Акцент1 2 2" xfId="278"/>
    <cellStyle name="40% — акцент1 2 2" xfId="279"/>
    <cellStyle name="40% - Акцент1 2 2 10" xfId="6438"/>
    <cellStyle name="40% — акцент1 2 2 10" xfId="6437"/>
    <cellStyle name="40% - Акцент1 2 2 11" xfId="7042"/>
    <cellStyle name="40% — акцент1 2 2 11" xfId="7041"/>
    <cellStyle name="40% - Акцент1 2 2 12" xfId="7645"/>
    <cellStyle name="40% — акцент1 2 2 12" xfId="7644"/>
    <cellStyle name="40% - Акцент1 2 2 13" xfId="8248"/>
    <cellStyle name="40% — акцент1 2 2 13" xfId="8247"/>
    <cellStyle name="40% - Акцент1 2 2 14" xfId="8847"/>
    <cellStyle name="40% — акцент1 2 2 14" xfId="8846"/>
    <cellStyle name="40% - Акцент1 2 2 2" xfId="1390"/>
    <cellStyle name="40% — акцент1 2 2 2" xfId="1391"/>
    <cellStyle name="40% - Акцент1 2 2 3" xfId="2278"/>
    <cellStyle name="40% — акцент1 2 2 3" xfId="2279"/>
    <cellStyle name="40% - Акцент1 2 2 4" xfId="2819"/>
    <cellStyle name="40% — акцент1 2 2 4" xfId="2818"/>
    <cellStyle name="40% - Акцент1 2 2 5" xfId="3420"/>
    <cellStyle name="40% — акцент1 2 2 5" xfId="3419"/>
    <cellStyle name="40% - Акцент1 2 2 6" xfId="4025"/>
    <cellStyle name="40% — акцент1 2 2 6" xfId="4024"/>
    <cellStyle name="40% - Акцент1 2 2 7" xfId="4628"/>
    <cellStyle name="40% — акцент1 2 2 7" xfId="4627"/>
    <cellStyle name="40% - Акцент1 2 2 8" xfId="5231"/>
    <cellStyle name="40% — акцент1 2 2 8" xfId="5230"/>
    <cellStyle name="40% - Акцент1 2 2 9" xfId="5832"/>
    <cellStyle name="40% — акцент1 2 2 9" xfId="5831"/>
    <cellStyle name="40% - Акцент1 2 2_1" xfId="9320"/>
    <cellStyle name="40% — акцент1 2 2_1" xfId="9320"/>
    <cellStyle name="40% - Акцент1 2 2_1 10" xfId="5830"/>
    <cellStyle name="40% — акцент1 2 2_1 10" xfId="5829"/>
    <cellStyle name="40% - Акцент1 2 2_1 11" xfId="6436"/>
    <cellStyle name="40% — акцент1 2 2_1 11" xfId="6435"/>
    <cellStyle name="40% - Акцент1 2 2_1 12" xfId="7040"/>
    <cellStyle name="40% — акцент1 2 2_1 12" xfId="7039"/>
    <cellStyle name="40% - Акцент1 2 2_1 13" xfId="7643"/>
    <cellStyle name="40% — акцент1 2 2_1 13" xfId="7642"/>
    <cellStyle name="40% - Акцент1 2 2_1 14" xfId="8246"/>
    <cellStyle name="40% — акцент1 2 2_1 14" xfId="8245"/>
    <cellStyle name="40% - Акцент1 2 2_1 15" xfId="8845"/>
    <cellStyle name="40% — акцент1 2 2_1 15" xfId="8844"/>
    <cellStyle name="40% - Акцент1 2 2_1 2" xfId="9321"/>
    <cellStyle name="40% — акцент1 2 2_1 2" xfId="9321"/>
    <cellStyle name="40% - Акцент1 2 2_1 2 10" xfId="6434"/>
    <cellStyle name="40% — акцент1 2 2_1 2 10" xfId="6433"/>
    <cellStyle name="40% - Акцент1 2 2_1 2 11" xfId="7038"/>
    <cellStyle name="40% — акцент1 2 2_1 2 11" xfId="7037"/>
    <cellStyle name="40% - Акцент1 2 2_1 2 12" xfId="7641"/>
    <cellStyle name="40% — акцент1 2 2_1 2 12" xfId="7640"/>
    <cellStyle name="40% - Акцент1 2 2_1 2 13" xfId="8244"/>
    <cellStyle name="40% — акцент1 2 2_1 2 13" xfId="8243"/>
    <cellStyle name="40% - Акцент1 2 2_1 2 14" xfId="8843"/>
    <cellStyle name="40% — акцент1 2 2_1 2 14" xfId="8842"/>
    <cellStyle name="40% - Акцент1 2 2_1 2 2" xfId="1394"/>
    <cellStyle name="40% — акцент1 2 2_1 2 2" xfId="1395"/>
    <cellStyle name="40% - Акцент1 2 2_1 2 3" xfId="2282"/>
    <cellStyle name="40% — акцент1 2 2_1 2 3" xfId="2283"/>
    <cellStyle name="40% - Акцент1 2 2_1 2 4" xfId="2815"/>
    <cellStyle name="40% — акцент1 2 2_1 2 4" xfId="2814"/>
    <cellStyle name="40% - Акцент1 2 2_1 2 5" xfId="3416"/>
    <cellStyle name="40% — акцент1 2 2_1 2 5" xfId="3415"/>
    <cellStyle name="40% - Акцент1 2 2_1 2 6" xfId="4021"/>
    <cellStyle name="40% — акцент1 2 2_1 2 6" xfId="4020"/>
    <cellStyle name="40% - Акцент1 2 2_1 2 7" xfId="4624"/>
    <cellStyle name="40% — акцент1 2 2_1 2 7" xfId="4623"/>
    <cellStyle name="40% - Акцент1 2 2_1 2 8" xfId="5227"/>
    <cellStyle name="40% — акцент1 2 2_1 2 8" xfId="5226"/>
    <cellStyle name="40% - Акцент1 2 2_1 2 9" xfId="5828"/>
    <cellStyle name="40% — акцент1 2 2_1 2 9" xfId="5827"/>
    <cellStyle name="40% - Акцент1 2 2_1 3" xfId="1392"/>
    <cellStyle name="40% — акцент1 2 2_1 3" xfId="1393"/>
    <cellStyle name="40% - Акцент1 2 2_1 4" xfId="2280"/>
    <cellStyle name="40% — акцент1 2 2_1 4" xfId="2281"/>
    <cellStyle name="40% - Акцент1 2 2_1 5" xfId="2817"/>
    <cellStyle name="40% — акцент1 2 2_1 5" xfId="2816"/>
    <cellStyle name="40% - Акцент1 2 2_1 6" xfId="3418"/>
    <cellStyle name="40% — акцент1 2 2_1 6" xfId="3417"/>
    <cellStyle name="40% - Акцент1 2 2_1 7" xfId="4023"/>
    <cellStyle name="40% — акцент1 2 2_1 7" xfId="4022"/>
    <cellStyle name="40% - Акцент1 2 2_1 8" xfId="4626"/>
    <cellStyle name="40% — акцент1 2 2_1 8" xfId="4625"/>
    <cellStyle name="40% - Акцент1 2 2_1 9" xfId="5229"/>
    <cellStyle name="40% — акцент1 2 2_1 9" xfId="5228"/>
    <cellStyle name="40% - Акцент1 2 3" xfId="280"/>
    <cellStyle name="40% — акцент1 2 3" xfId="281"/>
    <cellStyle name="40% - Акцент1 2 3 2" xfId="1388"/>
    <cellStyle name="40% — акцент1 2 3 2" xfId="1389"/>
    <cellStyle name="40% - Акцент1 2 4" xfId="282"/>
    <cellStyle name="40% — акцент1 2 4" xfId="283"/>
    <cellStyle name="40% - Акцент1 2 4 2" xfId="2276"/>
    <cellStyle name="40% — акцент1 2 4 2" xfId="2277"/>
    <cellStyle name="40% - Акцент1 2 5" xfId="284"/>
    <cellStyle name="40% — акцент1 2 5" xfId="285"/>
    <cellStyle name="40% - Акцент1 2 5 2" xfId="2821"/>
    <cellStyle name="40% — акцент1 2 5 2" xfId="2820"/>
    <cellStyle name="40% - Акцент1 2 6" xfId="286"/>
    <cellStyle name="40% — акцент1 2 6" xfId="287"/>
    <cellStyle name="40% - Акцент1 2 6 2" xfId="3422"/>
    <cellStyle name="40% — акцент1 2 6 2" xfId="3421"/>
    <cellStyle name="40% - Акцент1 2 7" xfId="288"/>
    <cellStyle name="40% — акцент1 2 7" xfId="289"/>
    <cellStyle name="40% - Акцент1 2 7 2" xfId="4027"/>
    <cellStyle name="40% — акцент1 2 7 2" xfId="4026"/>
    <cellStyle name="40% - Акцент1 2 8" xfId="290"/>
    <cellStyle name="40% — акцент1 2 8" xfId="291"/>
    <cellStyle name="40% - Акцент1 2 8 2" xfId="4630"/>
    <cellStyle name="40% — акцент1 2 8 2" xfId="4629"/>
    <cellStyle name="40% - Акцент1 2 9" xfId="292"/>
    <cellStyle name="40% — акцент1 2 9" xfId="293"/>
    <cellStyle name="40% - Акцент1 2 9 2" xfId="5233"/>
    <cellStyle name="40% — акцент1 2 9 2" xfId="5232"/>
    <cellStyle name="40% - Акцент1 2_1" xfId="9308"/>
    <cellStyle name="40% — акцент1 2_1" xfId="9308"/>
    <cellStyle name="40% - Акцент1 2_1 10" xfId="5826"/>
    <cellStyle name="40% — акцент1 2_1 10" xfId="5825"/>
    <cellStyle name="40% - Акцент1 2_1 11" xfId="6432"/>
    <cellStyle name="40% — акцент1 2_1 11" xfId="6431"/>
    <cellStyle name="40% - Акцент1 2_1 12" xfId="7036"/>
    <cellStyle name="40% — акцент1 2_1 12" xfId="7035"/>
    <cellStyle name="40% - Акцент1 2_1 13" xfId="7639"/>
    <cellStyle name="40% — акцент1 2_1 13" xfId="7638"/>
    <cellStyle name="40% - Акцент1 2_1 14" xfId="8242"/>
    <cellStyle name="40% — акцент1 2_1 14" xfId="8241"/>
    <cellStyle name="40% - Акцент1 2_1 15" xfId="8841"/>
    <cellStyle name="40% — акцент1 2_1 15" xfId="8840"/>
    <cellStyle name="40% - Акцент1 2_1 2" xfId="9307"/>
    <cellStyle name="40% — акцент1 2_1 2" xfId="9307"/>
    <cellStyle name="40% - Акцент1 2_1 2 10" xfId="6430"/>
    <cellStyle name="40% — акцент1 2_1 2 10" xfId="6429"/>
    <cellStyle name="40% - Акцент1 2_1 2 11" xfId="7034"/>
    <cellStyle name="40% — акцент1 2_1 2 11" xfId="7033"/>
    <cellStyle name="40% - Акцент1 2_1 2 12" xfId="7637"/>
    <cellStyle name="40% — акцент1 2_1 2 12" xfId="7636"/>
    <cellStyle name="40% - Акцент1 2_1 2 13" xfId="8240"/>
    <cellStyle name="40% — акцент1 2_1 2 13" xfId="8239"/>
    <cellStyle name="40% - Акцент1 2_1 2 14" xfId="8839"/>
    <cellStyle name="40% — акцент1 2_1 2 14" xfId="8838"/>
    <cellStyle name="40% - Акцент1 2_1 2 2" xfId="1398"/>
    <cellStyle name="40% — акцент1 2_1 2 2" xfId="1399"/>
    <cellStyle name="40% - Акцент1 2_1 2 3" xfId="2286"/>
    <cellStyle name="40% — акцент1 2_1 2 3" xfId="2287"/>
    <cellStyle name="40% - Акцент1 2_1 2 4" xfId="2811"/>
    <cellStyle name="40% — акцент1 2_1 2 4" xfId="2810"/>
    <cellStyle name="40% - Акцент1 2_1 2 5" xfId="3412"/>
    <cellStyle name="40% — акцент1 2_1 2 5" xfId="3411"/>
    <cellStyle name="40% - Акцент1 2_1 2 6" xfId="4017"/>
    <cellStyle name="40% — акцент1 2_1 2 6" xfId="4016"/>
    <cellStyle name="40% - Акцент1 2_1 2 7" xfId="4620"/>
    <cellStyle name="40% — акцент1 2_1 2 7" xfId="4619"/>
    <cellStyle name="40% - Акцент1 2_1 2 8" xfId="5223"/>
    <cellStyle name="40% — акцент1 2_1 2 8" xfId="5222"/>
    <cellStyle name="40% - Акцент1 2_1 2 9" xfId="5824"/>
    <cellStyle name="40% — акцент1 2_1 2 9" xfId="5823"/>
    <cellStyle name="40% - Акцент1 2_1 3" xfId="1396"/>
    <cellStyle name="40% — акцент1 2_1 3" xfId="1397"/>
    <cellStyle name="40% - Акцент1 2_1 4" xfId="2284"/>
    <cellStyle name="40% — акцент1 2_1 4" xfId="2285"/>
    <cellStyle name="40% - Акцент1 2_1 5" xfId="2813"/>
    <cellStyle name="40% — акцент1 2_1 5" xfId="2812"/>
    <cellStyle name="40% - Акцент1 2_1 6" xfId="3414"/>
    <cellStyle name="40% — акцент1 2_1 6" xfId="3413"/>
    <cellStyle name="40% - Акцент1 2_1 7" xfId="4019"/>
    <cellStyle name="40% — акцент1 2_1 7" xfId="4018"/>
    <cellStyle name="40% - Акцент1 2_1 8" xfId="4622"/>
    <cellStyle name="40% — акцент1 2_1 8" xfId="4621"/>
    <cellStyle name="40% - Акцент1 2_1 9" xfId="5225"/>
    <cellStyle name="40% — акцент1 2_1 9" xfId="5224"/>
    <cellStyle name="40% - Акцент1 3" xfId="294"/>
    <cellStyle name="40% — акцент1 3" xfId="295"/>
    <cellStyle name="40% - Акцент1 3 10" xfId="5822"/>
    <cellStyle name="40% — акцент1 3 10" xfId="5821"/>
    <cellStyle name="40% - Акцент1 3 11" xfId="6428"/>
    <cellStyle name="40% — акцент1 3 11" xfId="6427"/>
    <cellStyle name="40% - Акцент1 3 12" xfId="7032"/>
    <cellStyle name="40% — акцент1 3 12" xfId="7031"/>
    <cellStyle name="40% - Акцент1 3 13" xfId="7635"/>
    <cellStyle name="40% — акцент1 3 13" xfId="7634"/>
    <cellStyle name="40% - Акцент1 3 14" xfId="8238"/>
    <cellStyle name="40% — акцент1 3 14" xfId="8237"/>
    <cellStyle name="40% - Акцент1 3 15" xfId="8837"/>
    <cellStyle name="40% — акцент1 3 15" xfId="8836"/>
    <cellStyle name="40% - Акцент1 3 2" xfId="296"/>
    <cellStyle name="40% — акцент1 3 2" xfId="297"/>
    <cellStyle name="40% - Акцент1 3 2 10" xfId="6426"/>
    <cellStyle name="40% — акцент1 3 2 10" xfId="6425"/>
    <cellStyle name="40% - Акцент1 3 2 11" xfId="7030"/>
    <cellStyle name="40% — акцент1 3 2 11" xfId="7029"/>
    <cellStyle name="40% - Акцент1 3 2 12" xfId="7633"/>
    <cellStyle name="40% — акцент1 3 2 12" xfId="7632"/>
    <cellStyle name="40% - Акцент1 3 2 13" xfId="8236"/>
    <cellStyle name="40% — акцент1 3 2 13" xfId="8235"/>
    <cellStyle name="40% - Акцент1 3 2 14" xfId="8835"/>
    <cellStyle name="40% — акцент1 3 2 14" xfId="8834"/>
    <cellStyle name="40% - Акцент1 3 2 2" xfId="1402"/>
    <cellStyle name="40% — акцент1 3 2 2" xfId="1403"/>
    <cellStyle name="40% - Акцент1 3 2 3" xfId="2290"/>
    <cellStyle name="40% — акцент1 3 2 3" xfId="2291"/>
    <cellStyle name="40% - Акцент1 3 2 4" xfId="2807"/>
    <cellStyle name="40% — акцент1 3 2 4" xfId="2806"/>
    <cellStyle name="40% - Акцент1 3 2 5" xfId="3408"/>
    <cellStyle name="40% — акцент1 3 2 5" xfId="3407"/>
    <cellStyle name="40% - Акцент1 3 2 6" xfId="4013"/>
    <cellStyle name="40% — акцент1 3 2 6" xfId="4012"/>
    <cellStyle name="40% - Акцент1 3 2 7" xfId="4616"/>
    <cellStyle name="40% — акцент1 3 2 7" xfId="4615"/>
    <cellStyle name="40% - Акцент1 3 2 8" xfId="5219"/>
    <cellStyle name="40% — акцент1 3 2 8" xfId="5218"/>
    <cellStyle name="40% - Акцент1 3 2 9" xfId="5820"/>
    <cellStyle name="40% — акцент1 3 2 9" xfId="5819"/>
    <cellStyle name="40% - Акцент1 3 2_1" xfId="9320"/>
    <cellStyle name="40% — акцент1 3 2_1" xfId="9320"/>
    <cellStyle name="40% - Акцент1 3 2_1 10" xfId="5818"/>
    <cellStyle name="40% — акцент1 3 2_1 10" xfId="5817"/>
    <cellStyle name="40% - Акцент1 3 2_1 11" xfId="6424"/>
    <cellStyle name="40% — акцент1 3 2_1 11" xfId="6423"/>
    <cellStyle name="40% - Акцент1 3 2_1 12" xfId="7028"/>
    <cellStyle name="40% — акцент1 3 2_1 12" xfId="7027"/>
    <cellStyle name="40% - Акцент1 3 2_1 13" xfId="7631"/>
    <cellStyle name="40% — акцент1 3 2_1 13" xfId="7630"/>
    <cellStyle name="40% - Акцент1 3 2_1 14" xfId="8234"/>
    <cellStyle name="40% — акцент1 3 2_1 14" xfId="8233"/>
    <cellStyle name="40% - Акцент1 3 2_1 15" xfId="8833"/>
    <cellStyle name="40% — акцент1 3 2_1 15" xfId="8832"/>
    <cellStyle name="40% - Акцент1 3 2_1 2" xfId="9321"/>
    <cellStyle name="40% — акцент1 3 2_1 2" xfId="9321"/>
    <cellStyle name="40% - Акцент1 3 2_1 2 10" xfId="6422"/>
    <cellStyle name="40% — акцент1 3 2_1 2 10" xfId="6421"/>
    <cellStyle name="40% - Акцент1 3 2_1 2 11" xfId="7026"/>
    <cellStyle name="40% — акцент1 3 2_1 2 11" xfId="7025"/>
    <cellStyle name="40% - Акцент1 3 2_1 2 12" xfId="7629"/>
    <cellStyle name="40% — акцент1 3 2_1 2 12" xfId="7628"/>
    <cellStyle name="40% - Акцент1 3 2_1 2 13" xfId="8232"/>
    <cellStyle name="40% — акцент1 3 2_1 2 13" xfId="8231"/>
    <cellStyle name="40% - Акцент1 3 2_1 2 14" xfId="8831"/>
    <cellStyle name="40% — акцент1 3 2_1 2 14" xfId="8830"/>
    <cellStyle name="40% - Акцент1 3 2_1 2 2" xfId="1406"/>
    <cellStyle name="40% — акцент1 3 2_1 2 2" xfId="1407"/>
    <cellStyle name="40% - Акцент1 3 2_1 2 3" xfId="2294"/>
    <cellStyle name="40% — акцент1 3 2_1 2 3" xfId="2295"/>
    <cellStyle name="40% - Акцент1 3 2_1 2 4" xfId="2803"/>
    <cellStyle name="40% — акцент1 3 2_1 2 4" xfId="2802"/>
    <cellStyle name="40% - Акцент1 3 2_1 2 5" xfId="3404"/>
    <cellStyle name="40% — акцент1 3 2_1 2 5" xfId="3403"/>
    <cellStyle name="40% - Акцент1 3 2_1 2 6" xfId="4009"/>
    <cellStyle name="40% — акцент1 3 2_1 2 6" xfId="4008"/>
    <cellStyle name="40% - Акцент1 3 2_1 2 7" xfId="4612"/>
    <cellStyle name="40% — акцент1 3 2_1 2 7" xfId="4611"/>
    <cellStyle name="40% - Акцент1 3 2_1 2 8" xfId="5215"/>
    <cellStyle name="40% — акцент1 3 2_1 2 8" xfId="5214"/>
    <cellStyle name="40% - Акцент1 3 2_1 2 9" xfId="5816"/>
    <cellStyle name="40% — акцент1 3 2_1 2 9" xfId="5815"/>
    <cellStyle name="40% - Акцент1 3 2_1 3" xfId="1404"/>
    <cellStyle name="40% — акцент1 3 2_1 3" xfId="1405"/>
    <cellStyle name="40% - Акцент1 3 2_1 4" xfId="2292"/>
    <cellStyle name="40% — акцент1 3 2_1 4" xfId="2293"/>
    <cellStyle name="40% - Акцент1 3 2_1 5" xfId="2805"/>
    <cellStyle name="40% — акцент1 3 2_1 5" xfId="2804"/>
    <cellStyle name="40% - Акцент1 3 2_1 6" xfId="3406"/>
    <cellStyle name="40% — акцент1 3 2_1 6" xfId="3405"/>
    <cellStyle name="40% - Акцент1 3 2_1 7" xfId="4011"/>
    <cellStyle name="40% — акцент1 3 2_1 7" xfId="4010"/>
    <cellStyle name="40% - Акцент1 3 2_1 8" xfId="4614"/>
    <cellStyle name="40% — акцент1 3 2_1 8" xfId="4613"/>
    <cellStyle name="40% - Акцент1 3 2_1 9" xfId="5217"/>
    <cellStyle name="40% — акцент1 3 2_1 9" xfId="5216"/>
    <cellStyle name="40% - Акцент1 3 3" xfId="298"/>
    <cellStyle name="40% — акцент1 3 3" xfId="299"/>
    <cellStyle name="40% - Акцент1 3 3 2" xfId="1400"/>
    <cellStyle name="40% — акцент1 3 3 2" xfId="1401"/>
    <cellStyle name="40% - Акцент1 3 4" xfId="300"/>
    <cellStyle name="40% — акцент1 3 4" xfId="301"/>
    <cellStyle name="40% - Акцент1 3 4 2" xfId="2288"/>
    <cellStyle name="40% — акцент1 3 4 2" xfId="2289"/>
    <cellStyle name="40% - Акцент1 3 5" xfId="302"/>
    <cellStyle name="40% — акцент1 3 5" xfId="303"/>
    <cellStyle name="40% - Акцент1 3 5 2" xfId="2809"/>
    <cellStyle name="40% — акцент1 3 5 2" xfId="2808"/>
    <cellStyle name="40% - Акцент1 3 6" xfId="304"/>
    <cellStyle name="40% — акцент1 3 6" xfId="305"/>
    <cellStyle name="40% - Акцент1 3 6 2" xfId="3410"/>
    <cellStyle name="40% — акцент1 3 6 2" xfId="3409"/>
    <cellStyle name="40% - Акцент1 3 7" xfId="306"/>
    <cellStyle name="40% — акцент1 3 7" xfId="307"/>
    <cellStyle name="40% - Акцент1 3 7 2" xfId="4015"/>
    <cellStyle name="40% — акцент1 3 7 2" xfId="4014"/>
    <cellStyle name="40% - Акцент1 3 8" xfId="308"/>
    <cellStyle name="40% — акцент1 3 8" xfId="309"/>
    <cellStyle name="40% - Акцент1 3 8 2" xfId="4618"/>
    <cellStyle name="40% — акцент1 3 8 2" xfId="4617"/>
    <cellStyle name="40% - Акцент1 3 9" xfId="310"/>
    <cellStyle name="40% — акцент1 3 9" xfId="311"/>
    <cellStyle name="40% - Акцент1 3 9 2" xfId="5221"/>
    <cellStyle name="40% — акцент1 3 9 2" xfId="5220"/>
    <cellStyle name="40% - Акцент1 3_1" xfId="9308"/>
    <cellStyle name="40% — акцент1 3_1" xfId="9308"/>
    <cellStyle name="40% - Акцент1 3_1 10" xfId="5814"/>
    <cellStyle name="40% — акцент1 3_1 10" xfId="5813"/>
    <cellStyle name="40% - Акцент1 3_1 11" xfId="6420"/>
    <cellStyle name="40% — акцент1 3_1 11" xfId="6419"/>
    <cellStyle name="40% - Акцент1 3_1 12" xfId="7024"/>
    <cellStyle name="40% — акцент1 3_1 12" xfId="7023"/>
    <cellStyle name="40% - Акцент1 3_1 13" xfId="7627"/>
    <cellStyle name="40% — акцент1 3_1 13" xfId="7626"/>
    <cellStyle name="40% - Акцент1 3_1 14" xfId="8230"/>
    <cellStyle name="40% — акцент1 3_1 14" xfId="8229"/>
    <cellStyle name="40% - Акцент1 3_1 15" xfId="8829"/>
    <cellStyle name="40% — акцент1 3_1 15" xfId="8828"/>
    <cellStyle name="40% - Акцент1 3_1 2" xfId="9307"/>
    <cellStyle name="40% — акцент1 3_1 2" xfId="9307"/>
    <cellStyle name="40% - Акцент1 3_1 2 10" xfId="6418"/>
    <cellStyle name="40% — акцент1 3_1 2 10" xfId="6417"/>
    <cellStyle name="40% - Акцент1 3_1 2 11" xfId="7022"/>
    <cellStyle name="40% — акцент1 3_1 2 11" xfId="7021"/>
    <cellStyle name="40% - Акцент1 3_1 2 12" xfId="7625"/>
    <cellStyle name="40% — акцент1 3_1 2 12" xfId="7624"/>
    <cellStyle name="40% - Акцент1 3_1 2 13" xfId="8228"/>
    <cellStyle name="40% — акцент1 3_1 2 13" xfId="8227"/>
    <cellStyle name="40% - Акцент1 3_1 2 14" xfId="8827"/>
    <cellStyle name="40% — акцент1 3_1 2 14" xfId="8826"/>
    <cellStyle name="40% - Акцент1 3_1 2 2" xfId="1410"/>
    <cellStyle name="40% — акцент1 3_1 2 2" xfId="1411"/>
    <cellStyle name="40% - Акцент1 3_1 2 3" xfId="2298"/>
    <cellStyle name="40% — акцент1 3_1 2 3" xfId="2299"/>
    <cellStyle name="40% - Акцент1 3_1 2 4" xfId="2799"/>
    <cellStyle name="40% — акцент1 3_1 2 4" xfId="2798"/>
    <cellStyle name="40% - Акцент1 3_1 2 5" xfId="3400"/>
    <cellStyle name="40% — акцент1 3_1 2 5" xfId="3399"/>
    <cellStyle name="40% - Акцент1 3_1 2 6" xfId="4005"/>
    <cellStyle name="40% — акцент1 3_1 2 6" xfId="4004"/>
    <cellStyle name="40% - Акцент1 3_1 2 7" xfId="4608"/>
    <cellStyle name="40% — акцент1 3_1 2 7" xfId="4607"/>
    <cellStyle name="40% - Акцент1 3_1 2 8" xfId="5211"/>
    <cellStyle name="40% — акцент1 3_1 2 8" xfId="5210"/>
    <cellStyle name="40% - Акцент1 3_1 2 9" xfId="5812"/>
    <cellStyle name="40% — акцент1 3_1 2 9" xfId="5811"/>
    <cellStyle name="40% - Акцент1 3_1 3" xfId="1408"/>
    <cellStyle name="40% — акцент1 3_1 3" xfId="1409"/>
    <cellStyle name="40% - Акцент1 3_1 4" xfId="2296"/>
    <cellStyle name="40% — акцент1 3_1 4" xfId="2297"/>
    <cellStyle name="40% - Акцент1 3_1 5" xfId="2801"/>
    <cellStyle name="40% — акцент1 3_1 5" xfId="2800"/>
    <cellStyle name="40% - Акцент1 3_1 6" xfId="3402"/>
    <cellStyle name="40% — акцент1 3_1 6" xfId="3401"/>
    <cellStyle name="40% - Акцент1 3_1 7" xfId="4007"/>
    <cellStyle name="40% — акцент1 3_1 7" xfId="4006"/>
    <cellStyle name="40% - Акцент1 3_1 8" xfId="4610"/>
    <cellStyle name="40% — акцент1 3_1 8" xfId="4609"/>
    <cellStyle name="40% - Акцент1 3_1 9" xfId="5213"/>
    <cellStyle name="40% — акцент1 3_1 9" xfId="5212"/>
    <cellStyle name="40% - Акцент1 4" xfId="312"/>
    <cellStyle name="40% — акцент1 4" xfId="313"/>
    <cellStyle name="40% - Акцент1 4 10" xfId="5810"/>
    <cellStyle name="40% — акцент1 4 10" xfId="6415"/>
    <cellStyle name="40% - Акцент1 4 11" xfId="6416"/>
    <cellStyle name="40% — акцент1 4 11" xfId="7019"/>
    <cellStyle name="40% - Акцент1 4 12" xfId="7020"/>
    <cellStyle name="40% — акцент1 4 12" xfId="7622"/>
    <cellStyle name="40% - Акцент1 4 13" xfId="7623"/>
    <cellStyle name="40% — акцент1 4 13" xfId="8225"/>
    <cellStyle name="40% - Акцент1 4 14" xfId="8226"/>
    <cellStyle name="40% — акцент1 4 14" xfId="8824"/>
    <cellStyle name="40% - Акцент1 4 15" xfId="8825"/>
    <cellStyle name="40% - Акцент1 4 16" xfId="1036"/>
    <cellStyle name="40% - Акцент1 4 2" xfId="1037"/>
    <cellStyle name="40% — акцент1 4 2" xfId="1413"/>
    <cellStyle name="40% - Акцент1 4 2 10" xfId="6414"/>
    <cellStyle name="40% - Акцент1 4 2 11" xfId="7018"/>
    <cellStyle name="40% - Акцент1 4 2 12" xfId="7621"/>
    <cellStyle name="40% - Акцент1 4 2 13" xfId="8224"/>
    <cellStyle name="40% - Акцент1 4 2 14" xfId="8823"/>
    <cellStyle name="40% - Акцент1 4 2 2" xfId="1414"/>
    <cellStyle name="40% - Акцент1 4 2 3" xfId="2302"/>
    <cellStyle name="40% - Акцент1 4 2 4" xfId="2795"/>
    <cellStyle name="40% - Акцент1 4 2 5" xfId="3396"/>
    <cellStyle name="40% - Акцент1 4 2 6" xfId="4001"/>
    <cellStyle name="40% - Акцент1 4 2 7" xfId="4604"/>
    <cellStyle name="40% - Акцент1 4 2 8" xfId="5207"/>
    <cellStyle name="40% - Акцент1 4 2 9" xfId="5808"/>
    <cellStyle name="40% - Акцент1 4 3" xfId="1412"/>
    <cellStyle name="40% — акцент1 4 3" xfId="2301"/>
    <cellStyle name="40% - Акцент1 4 4" xfId="2300"/>
    <cellStyle name="40% — акцент1 4 4" xfId="2796"/>
    <cellStyle name="40% - Акцент1 4 5" xfId="2797"/>
    <cellStyle name="40% — акцент1 4 5" xfId="3397"/>
    <cellStyle name="40% - Акцент1 4 6" xfId="3398"/>
    <cellStyle name="40% — акцент1 4 6" xfId="4002"/>
    <cellStyle name="40% - Акцент1 4 7" xfId="4003"/>
    <cellStyle name="40% — акцент1 4 7" xfId="4605"/>
    <cellStyle name="40% - Акцент1 4 8" xfId="4606"/>
    <cellStyle name="40% — акцент1 4 8" xfId="5208"/>
    <cellStyle name="40% - Акцент1 4 9" xfId="5209"/>
    <cellStyle name="40% — акцент1 4 9" xfId="5809"/>
    <cellStyle name="40% - Акцент1 4_1" xfId="9308"/>
    <cellStyle name="40% — акцент1 4_1" xfId="9320"/>
    <cellStyle name="40% - Акцент1 4_1 10" xfId="5807"/>
    <cellStyle name="40% — акцент1 4_1 10" xfId="5806"/>
    <cellStyle name="40% - Акцент1 4_1 11" xfId="6413"/>
    <cellStyle name="40% — акцент1 4_1 11" xfId="6412"/>
    <cellStyle name="40% - Акцент1 4_1 12" xfId="7017"/>
    <cellStyle name="40% — акцент1 4_1 12" xfId="7016"/>
    <cellStyle name="40% - Акцент1 4_1 13" xfId="7620"/>
    <cellStyle name="40% — акцент1 4_1 13" xfId="7619"/>
    <cellStyle name="40% - Акцент1 4_1 14" xfId="8223"/>
    <cellStyle name="40% — акцент1 4_1 14" xfId="8222"/>
    <cellStyle name="40% - Акцент1 4_1 15" xfId="8822"/>
    <cellStyle name="40% — акцент1 4_1 15" xfId="8821"/>
    <cellStyle name="40% - Акцент1 4_1 2" xfId="9307"/>
    <cellStyle name="40% — акцент1 4_1 2" xfId="9321"/>
    <cellStyle name="40% - Акцент1 4_1 2 10" xfId="6411"/>
    <cellStyle name="40% — акцент1 4_1 2 10" xfId="6410"/>
    <cellStyle name="40% - Акцент1 4_1 2 11" xfId="7015"/>
    <cellStyle name="40% — акцент1 4_1 2 11" xfId="7014"/>
    <cellStyle name="40% - Акцент1 4_1 2 12" xfId="7618"/>
    <cellStyle name="40% — акцент1 4_1 2 12" xfId="7617"/>
    <cellStyle name="40% - Акцент1 4_1 2 13" xfId="8221"/>
    <cellStyle name="40% — акцент1 4_1 2 13" xfId="8220"/>
    <cellStyle name="40% - Акцент1 4_1 2 14" xfId="8820"/>
    <cellStyle name="40% — акцент1 4_1 2 14" xfId="8819"/>
    <cellStyle name="40% - Акцент1 4_1 2 2" xfId="1417"/>
    <cellStyle name="40% — акцент1 4_1 2 2" xfId="1418"/>
    <cellStyle name="40% - Акцент1 4_1 2 3" xfId="2305"/>
    <cellStyle name="40% — акцент1 4_1 2 3" xfId="2306"/>
    <cellStyle name="40% - Акцент1 4_1 2 4" xfId="2792"/>
    <cellStyle name="40% — акцент1 4_1 2 4" xfId="2791"/>
    <cellStyle name="40% - Акцент1 4_1 2 5" xfId="3393"/>
    <cellStyle name="40% — акцент1 4_1 2 5" xfId="3392"/>
    <cellStyle name="40% - Акцент1 4_1 2 6" xfId="3998"/>
    <cellStyle name="40% — акцент1 4_1 2 6" xfId="3997"/>
    <cellStyle name="40% - Акцент1 4_1 2 7" xfId="4601"/>
    <cellStyle name="40% — акцент1 4_1 2 7" xfId="4600"/>
    <cellStyle name="40% - Акцент1 4_1 2 8" xfId="5204"/>
    <cellStyle name="40% — акцент1 4_1 2 8" xfId="5203"/>
    <cellStyle name="40% - Акцент1 4_1 2 9" xfId="5805"/>
    <cellStyle name="40% — акцент1 4_1 2 9" xfId="5804"/>
    <cellStyle name="40% - Акцент1 4_1 3" xfId="1415"/>
    <cellStyle name="40% — акцент1 4_1 3" xfId="1416"/>
    <cellStyle name="40% - Акцент1 4_1 4" xfId="2303"/>
    <cellStyle name="40% — акцент1 4_1 4" xfId="2304"/>
    <cellStyle name="40% - Акцент1 4_1 5" xfId="2794"/>
    <cellStyle name="40% — акцент1 4_1 5" xfId="2793"/>
    <cellStyle name="40% - Акцент1 4_1 6" xfId="3395"/>
    <cellStyle name="40% — акцент1 4_1 6" xfId="3394"/>
    <cellStyle name="40% - Акцент1 4_1 7" xfId="4000"/>
    <cellStyle name="40% — акцент1 4_1 7" xfId="3999"/>
    <cellStyle name="40% - Акцент1 4_1 8" xfId="4603"/>
    <cellStyle name="40% — акцент1 4_1 8" xfId="4602"/>
    <cellStyle name="40% - Акцент1 4_1 9" xfId="5206"/>
    <cellStyle name="40% — акцент1 4_1 9" xfId="5205"/>
    <cellStyle name="40% - Акцент1 5" xfId="314"/>
    <cellStyle name="40% — акцент1 5" xfId="315"/>
    <cellStyle name="40% - Акцент1 5 10" xfId="6409"/>
    <cellStyle name="40% — акцент1 5 10" xfId="6408"/>
    <cellStyle name="40% - Акцент1 5 11" xfId="7013"/>
    <cellStyle name="40% — акцент1 5 11" xfId="7012"/>
    <cellStyle name="40% - Акцент1 5 12" xfId="7616"/>
    <cellStyle name="40% — акцент1 5 12" xfId="7615"/>
    <cellStyle name="40% - Акцент1 5 13" xfId="8219"/>
    <cellStyle name="40% — акцент1 5 13" xfId="8218"/>
    <cellStyle name="40% - Акцент1 5 14" xfId="8818"/>
    <cellStyle name="40% — акцент1 5 14" xfId="8817"/>
    <cellStyle name="40% — акцент1 5 15" xfId="1166"/>
    <cellStyle name="40% - Акцент1 5 2" xfId="1419"/>
    <cellStyle name="40% — акцент1 5 2" xfId="1420"/>
    <cellStyle name="40% - Акцент1 5 3" xfId="2307"/>
    <cellStyle name="40% — акцент1 5 3" xfId="2308"/>
    <cellStyle name="40% - Акцент1 5 4" xfId="2790"/>
    <cellStyle name="40% — акцент1 5 4" xfId="2789"/>
    <cellStyle name="40% - Акцент1 5 5" xfId="3391"/>
    <cellStyle name="40% — акцент1 5 5" xfId="3390"/>
    <cellStyle name="40% - Акцент1 5 6" xfId="3996"/>
    <cellStyle name="40% — акцент1 5 6" xfId="3995"/>
    <cellStyle name="40% - Акцент1 5 7" xfId="4599"/>
    <cellStyle name="40% — акцент1 5 7" xfId="4598"/>
    <cellStyle name="40% - Акцент1 5 8" xfId="5202"/>
    <cellStyle name="40% — акцент1 5 8" xfId="5201"/>
    <cellStyle name="40% - Акцент1 5 9" xfId="5803"/>
    <cellStyle name="40% — акцент1 5 9" xfId="5802"/>
    <cellStyle name="40% - Акцент1 6" xfId="316"/>
    <cellStyle name="40% — акцент1 6" xfId="317"/>
    <cellStyle name="40% - Акцент1 6 2" xfId="1386"/>
    <cellStyle name="40% — акцент1 6 2" xfId="1387"/>
    <cellStyle name="40% - Акцент1 7" xfId="318"/>
    <cellStyle name="40% — акцент1 7" xfId="988"/>
    <cellStyle name="40% - Акцент1 7 2" xfId="2274"/>
    <cellStyle name="40% — акцент1 7 2" xfId="2275"/>
    <cellStyle name="40% - Акцент1 8" xfId="319"/>
    <cellStyle name="40% — акцент1 8" xfId="999"/>
    <cellStyle name="40% - Акцент1 8 2" xfId="2823"/>
    <cellStyle name="40% — акцент1 8 2" xfId="2822"/>
    <cellStyle name="40% - Акцент1 9" xfId="320"/>
    <cellStyle name="40% — акцент1 9" xfId="3423"/>
    <cellStyle name="40% - Акцент1 9 2" xfId="3424"/>
    <cellStyle name="40% - Акцент1_1" xfId="9308"/>
    <cellStyle name="40% - Акцент2" xfId="321"/>
    <cellStyle name="40% — акцент2" xfId="322"/>
    <cellStyle name="40% - Акцент2 10" xfId="323"/>
    <cellStyle name="40% — акцент2 10" xfId="3992"/>
    <cellStyle name="40% - Акцент2 10 2" xfId="3993"/>
    <cellStyle name="40% - Акцент2 11" xfId="4596"/>
    <cellStyle name="40% — акцент2 11" xfId="4595"/>
    <cellStyle name="40% - Акцент2 12" xfId="5199"/>
    <cellStyle name="40% — акцент2 12" xfId="5198"/>
    <cellStyle name="40% - Акцент2 13" xfId="5800"/>
    <cellStyle name="40% — акцент2 13" xfId="5799"/>
    <cellStyle name="40% - Акцент2 14" xfId="6406"/>
    <cellStyle name="40% — акцент2 14" xfId="6405"/>
    <cellStyle name="40% - Акцент2 15" xfId="7010"/>
    <cellStyle name="40% — акцент2 15" xfId="7009"/>
    <cellStyle name="40% - Акцент2 16" xfId="7613"/>
    <cellStyle name="40% — акцент2 16" xfId="7612"/>
    <cellStyle name="40% - Акцент2 17" xfId="8216"/>
    <cellStyle name="40% — акцент2 17" xfId="8215"/>
    <cellStyle name="40% - Акцент2 18" xfId="8816"/>
    <cellStyle name="40% — акцент2 18" xfId="8815"/>
    <cellStyle name="40% - Акцент2 19" xfId="9353"/>
    <cellStyle name="40% — акцент2 19" xfId="1038"/>
    <cellStyle name="40% - Акцент2 2" xfId="324"/>
    <cellStyle name="40% — акцент2 2" xfId="325"/>
    <cellStyle name="40% - Акцент2 2 10" xfId="5798"/>
    <cellStyle name="40% — акцент2 2 10" xfId="5797"/>
    <cellStyle name="40% - Акцент2 2 11" xfId="6404"/>
    <cellStyle name="40% — акцент2 2 11" xfId="6403"/>
    <cellStyle name="40% - Акцент2 2 12" xfId="7008"/>
    <cellStyle name="40% — акцент2 2 12" xfId="7007"/>
    <cellStyle name="40% - Акцент2 2 13" xfId="7611"/>
    <cellStyle name="40% — акцент2 2 13" xfId="7610"/>
    <cellStyle name="40% - Акцент2 2 14" xfId="8214"/>
    <cellStyle name="40% — акцент2 2 14" xfId="8213"/>
    <cellStyle name="40% - Акцент2 2 15" xfId="8814"/>
    <cellStyle name="40% — акцент2 2 15" xfId="8813"/>
    <cellStyle name="40% - Акцент2 2 2" xfId="326"/>
    <cellStyle name="40% — акцент2 2 2" xfId="327"/>
    <cellStyle name="40% - Акцент2 2 2 10" xfId="6402"/>
    <cellStyle name="40% — акцент2 2 2 10" xfId="6401"/>
    <cellStyle name="40% - Акцент2 2 2 11" xfId="7006"/>
    <cellStyle name="40% — акцент2 2 2 11" xfId="7005"/>
    <cellStyle name="40% - Акцент2 2 2 12" xfId="7609"/>
    <cellStyle name="40% — акцент2 2 2 12" xfId="7608"/>
    <cellStyle name="40% - Акцент2 2 2 13" xfId="8212"/>
    <cellStyle name="40% — акцент2 2 2 13" xfId="8211"/>
    <cellStyle name="40% - Акцент2 2 2 14" xfId="8812"/>
    <cellStyle name="40% — акцент2 2 2 14" xfId="8811"/>
    <cellStyle name="40% - Акцент2 2 2 2" xfId="1425"/>
    <cellStyle name="40% — акцент2 2 2 2" xfId="1426"/>
    <cellStyle name="40% - Акцент2 2 2 3" xfId="2314"/>
    <cellStyle name="40% — акцент2 2 2 3" xfId="2315"/>
    <cellStyle name="40% - Акцент2 2 2 4" xfId="2783"/>
    <cellStyle name="40% — акцент2 2 2 4" xfId="2782"/>
    <cellStyle name="40% - Акцент2 2 2 5" xfId="3384"/>
    <cellStyle name="40% — акцент2 2 2 5" xfId="3383"/>
    <cellStyle name="40% - Акцент2 2 2 6" xfId="3989"/>
    <cellStyle name="40% — акцент2 2 2 6" xfId="3988"/>
    <cellStyle name="40% - Акцент2 2 2 7" xfId="4592"/>
    <cellStyle name="40% — акцент2 2 2 7" xfId="4591"/>
    <cellStyle name="40% - Акцент2 2 2 8" xfId="5195"/>
    <cellStyle name="40% — акцент2 2 2 8" xfId="5194"/>
    <cellStyle name="40% - Акцент2 2 2 9" xfId="5796"/>
    <cellStyle name="40% — акцент2 2 2 9" xfId="5795"/>
    <cellStyle name="40% - Акцент2 2 2_1" xfId="9320"/>
    <cellStyle name="40% — акцент2 2 2_1" xfId="9320"/>
    <cellStyle name="40% - Акцент2 2 2_1 10" xfId="5794"/>
    <cellStyle name="40% — акцент2 2 2_1 10" xfId="5793"/>
    <cellStyle name="40% - Акцент2 2 2_1 11" xfId="6400"/>
    <cellStyle name="40% — акцент2 2 2_1 11" xfId="6399"/>
    <cellStyle name="40% - Акцент2 2 2_1 12" xfId="7004"/>
    <cellStyle name="40% — акцент2 2 2_1 12" xfId="7003"/>
    <cellStyle name="40% - Акцент2 2 2_1 13" xfId="7607"/>
    <cellStyle name="40% — акцент2 2 2_1 13" xfId="7606"/>
    <cellStyle name="40% - Акцент2 2 2_1 14" xfId="8210"/>
    <cellStyle name="40% — акцент2 2 2_1 14" xfId="8209"/>
    <cellStyle name="40% - Акцент2 2 2_1 15" xfId="8810"/>
    <cellStyle name="40% — акцент2 2 2_1 15" xfId="8809"/>
    <cellStyle name="40% - Акцент2 2 2_1 2" xfId="9321"/>
    <cellStyle name="40% — акцент2 2 2_1 2" xfId="9321"/>
    <cellStyle name="40% - Акцент2 2 2_1 2 10" xfId="6398"/>
    <cellStyle name="40% — акцент2 2 2_1 2 10" xfId="6397"/>
    <cellStyle name="40% - Акцент2 2 2_1 2 11" xfId="7002"/>
    <cellStyle name="40% — акцент2 2 2_1 2 11" xfId="7001"/>
    <cellStyle name="40% - Акцент2 2 2_1 2 12" xfId="7605"/>
    <cellStyle name="40% — акцент2 2 2_1 2 12" xfId="7604"/>
    <cellStyle name="40% - Акцент2 2 2_1 2 13" xfId="8208"/>
    <cellStyle name="40% — акцент2 2 2_1 2 13" xfId="8207"/>
    <cellStyle name="40% - Акцент2 2 2_1 2 14" xfId="8808"/>
    <cellStyle name="40% — акцент2 2 2_1 2 14" xfId="8807"/>
    <cellStyle name="40% - Акцент2 2 2_1 2 2" xfId="1429"/>
    <cellStyle name="40% — акцент2 2 2_1 2 2" xfId="1430"/>
    <cellStyle name="40% - Акцент2 2 2_1 2 3" xfId="2318"/>
    <cellStyle name="40% — акцент2 2 2_1 2 3" xfId="2319"/>
    <cellStyle name="40% - Акцент2 2 2_1 2 4" xfId="2779"/>
    <cellStyle name="40% — акцент2 2 2_1 2 4" xfId="2778"/>
    <cellStyle name="40% - Акцент2 2 2_1 2 5" xfId="3380"/>
    <cellStyle name="40% — акцент2 2 2_1 2 5" xfId="3379"/>
    <cellStyle name="40% - Акцент2 2 2_1 2 6" xfId="3985"/>
    <cellStyle name="40% — акцент2 2 2_1 2 6" xfId="3984"/>
    <cellStyle name="40% - Акцент2 2 2_1 2 7" xfId="4588"/>
    <cellStyle name="40% — акцент2 2 2_1 2 7" xfId="4587"/>
    <cellStyle name="40% - Акцент2 2 2_1 2 8" xfId="5191"/>
    <cellStyle name="40% — акцент2 2 2_1 2 8" xfId="5190"/>
    <cellStyle name="40% - Акцент2 2 2_1 2 9" xfId="5792"/>
    <cellStyle name="40% — акцент2 2 2_1 2 9" xfId="5791"/>
    <cellStyle name="40% - Акцент2 2 2_1 3" xfId="1427"/>
    <cellStyle name="40% — акцент2 2 2_1 3" xfId="1428"/>
    <cellStyle name="40% - Акцент2 2 2_1 4" xfId="2316"/>
    <cellStyle name="40% — акцент2 2 2_1 4" xfId="2317"/>
    <cellStyle name="40% - Акцент2 2 2_1 5" xfId="2781"/>
    <cellStyle name="40% — акцент2 2 2_1 5" xfId="2780"/>
    <cellStyle name="40% - Акцент2 2 2_1 6" xfId="3382"/>
    <cellStyle name="40% — акцент2 2 2_1 6" xfId="3381"/>
    <cellStyle name="40% - Акцент2 2 2_1 7" xfId="3987"/>
    <cellStyle name="40% — акцент2 2 2_1 7" xfId="3986"/>
    <cellStyle name="40% - Акцент2 2 2_1 8" xfId="4590"/>
    <cellStyle name="40% — акцент2 2 2_1 8" xfId="4589"/>
    <cellStyle name="40% - Акцент2 2 2_1 9" xfId="5193"/>
    <cellStyle name="40% — акцент2 2 2_1 9" xfId="5192"/>
    <cellStyle name="40% - Акцент2 2 3" xfId="328"/>
    <cellStyle name="40% — акцент2 2 3" xfId="329"/>
    <cellStyle name="40% - Акцент2 2 3 2" xfId="1423"/>
    <cellStyle name="40% — акцент2 2 3 2" xfId="1424"/>
    <cellStyle name="40% - Акцент2 2 4" xfId="330"/>
    <cellStyle name="40% — акцент2 2 4" xfId="331"/>
    <cellStyle name="40% - Акцент2 2 4 2" xfId="2312"/>
    <cellStyle name="40% — акцент2 2 4 2" xfId="2313"/>
    <cellStyle name="40% - Акцент2 2 5" xfId="332"/>
    <cellStyle name="40% — акцент2 2 5" xfId="333"/>
    <cellStyle name="40% - Акцент2 2 5 2" xfId="2785"/>
    <cellStyle name="40% — акцент2 2 5 2" xfId="2784"/>
    <cellStyle name="40% - Акцент2 2 6" xfId="334"/>
    <cellStyle name="40% — акцент2 2 6" xfId="335"/>
    <cellStyle name="40% - Акцент2 2 6 2" xfId="3386"/>
    <cellStyle name="40% — акцент2 2 6 2" xfId="3385"/>
    <cellStyle name="40% - Акцент2 2 7" xfId="336"/>
    <cellStyle name="40% — акцент2 2 7" xfId="337"/>
    <cellStyle name="40% - Акцент2 2 7 2" xfId="3991"/>
    <cellStyle name="40% — акцент2 2 7 2" xfId="3990"/>
    <cellStyle name="40% - Акцент2 2 8" xfId="338"/>
    <cellStyle name="40% — акцент2 2 8" xfId="339"/>
    <cellStyle name="40% - Акцент2 2 8 2" xfId="4594"/>
    <cellStyle name="40% — акцент2 2 8 2" xfId="4593"/>
    <cellStyle name="40% - Акцент2 2 9" xfId="340"/>
    <cellStyle name="40% — акцент2 2 9" xfId="341"/>
    <cellStyle name="40% - Акцент2 2 9 2" xfId="5197"/>
    <cellStyle name="40% — акцент2 2 9 2" xfId="5196"/>
    <cellStyle name="40% - Акцент2 2_1" xfId="9302"/>
    <cellStyle name="40% — акцент2 2_1" xfId="9302"/>
    <cellStyle name="40% - Акцент2 2_1 10" xfId="5790"/>
    <cellStyle name="40% — акцент2 2_1 10" xfId="5789"/>
    <cellStyle name="40% - Акцент2 2_1 11" xfId="6396"/>
    <cellStyle name="40% — акцент2 2_1 11" xfId="6395"/>
    <cellStyle name="40% - Акцент2 2_1 12" xfId="7000"/>
    <cellStyle name="40% — акцент2 2_1 12" xfId="6999"/>
    <cellStyle name="40% - Акцент2 2_1 13" xfId="7603"/>
    <cellStyle name="40% — акцент2 2_1 13" xfId="7602"/>
    <cellStyle name="40% - Акцент2 2_1 14" xfId="8206"/>
    <cellStyle name="40% — акцент2 2_1 14" xfId="8205"/>
    <cellStyle name="40% - Акцент2 2_1 15" xfId="8806"/>
    <cellStyle name="40% — акцент2 2_1 15" xfId="8805"/>
    <cellStyle name="40% - Акцент2 2_1 2" xfId="9301"/>
    <cellStyle name="40% — акцент2 2_1 2" xfId="9301"/>
    <cellStyle name="40% - Акцент2 2_1 2 10" xfId="6394"/>
    <cellStyle name="40% — акцент2 2_1 2 10" xfId="6393"/>
    <cellStyle name="40% - Акцент2 2_1 2 11" xfId="6998"/>
    <cellStyle name="40% — акцент2 2_1 2 11" xfId="6997"/>
    <cellStyle name="40% - Акцент2 2_1 2 12" xfId="7601"/>
    <cellStyle name="40% — акцент2 2_1 2 12" xfId="7600"/>
    <cellStyle name="40% - Акцент2 2_1 2 13" xfId="8204"/>
    <cellStyle name="40% — акцент2 2_1 2 13" xfId="8203"/>
    <cellStyle name="40% - Акцент2 2_1 2 14" xfId="8804"/>
    <cellStyle name="40% — акцент2 2_1 2 14" xfId="8803"/>
    <cellStyle name="40% - Акцент2 2_1 2 2" xfId="1433"/>
    <cellStyle name="40% — акцент2 2_1 2 2" xfId="1434"/>
    <cellStyle name="40% - Акцент2 2_1 2 3" xfId="2322"/>
    <cellStyle name="40% — акцент2 2_1 2 3" xfId="2323"/>
    <cellStyle name="40% - Акцент2 2_1 2 4" xfId="2775"/>
    <cellStyle name="40% — акцент2 2_1 2 4" xfId="2774"/>
    <cellStyle name="40% - Акцент2 2_1 2 5" xfId="3376"/>
    <cellStyle name="40% — акцент2 2_1 2 5" xfId="3375"/>
    <cellStyle name="40% - Акцент2 2_1 2 6" xfId="3981"/>
    <cellStyle name="40% — акцент2 2_1 2 6" xfId="3980"/>
    <cellStyle name="40% - Акцент2 2_1 2 7" xfId="4584"/>
    <cellStyle name="40% — акцент2 2_1 2 7" xfId="4583"/>
    <cellStyle name="40% - Акцент2 2_1 2 8" xfId="5187"/>
    <cellStyle name="40% — акцент2 2_1 2 8" xfId="5186"/>
    <cellStyle name="40% - Акцент2 2_1 2 9" xfId="5788"/>
    <cellStyle name="40% — акцент2 2_1 2 9" xfId="5787"/>
    <cellStyle name="40% - Акцент2 2_1 3" xfId="1431"/>
    <cellStyle name="40% — акцент2 2_1 3" xfId="1432"/>
    <cellStyle name="40% - Акцент2 2_1 4" xfId="2320"/>
    <cellStyle name="40% — акцент2 2_1 4" xfId="2321"/>
    <cellStyle name="40% - Акцент2 2_1 5" xfId="2777"/>
    <cellStyle name="40% — акцент2 2_1 5" xfId="2776"/>
    <cellStyle name="40% - Акцент2 2_1 6" xfId="3378"/>
    <cellStyle name="40% — акцент2 2_1 6" xfId="3377"/>
    <cellStyle name="40% - Акцент2 2_1 7" xfId="3983"/>
    <cellStyle name="40% — акцент2 2_1 7" xfId="3982"/>
    <cellStyle name="40% - Акцент2 2_1 8" xfId="4586"/>
    <cellStyle name="40% — акцент2 2_1 8" xfId="4585"/>
    <cellStyle name="40% - Акцент2 2_1 9" xfId="5189"/>
    <cellStyle name="40% — акцент2 2_1 9" xfId="5188"/>
    <cellStyle name="40% - Акцент2 3" xfId="342"/>
    <cellStyle name="40% — акцент2 3" xfId="343"/>
    <cellStyle name="40% - Акцент2 3 10" xfId="5786"/>
    <cellStyle name="40% — акцент2 3 10" xfId="5785"/>
    <cellStyle name="40% - Акцент2 3 11" xfId="6392"/>
    <cellStyle name="40% — акцент2 3 11" xfId="6391"/>
    <cellStyle name="40% - Акцент2 3 12" xfId="6996"/>
    <cellStyle name="40% — акцент2 3 12" xfId="6995"/>
    <cellStyle name="40% - Акцент2 3 13" xfId="7599"/>
    <cellStyle name="40% — акцент2 3 13" xfId="7598"/>
    <cellStyle name="40% - Акцент2 3 14" xfId="8202"/>
    <cellStyle name="40% — акцент2 3 14" xfId="8201"/>
    <cellStyle name="40% - Акцент2 3 15" xfId="8802"/>
    <cellStyle name="40% — акцент2 3 15" xfId="8801"/>
    <cellStyle name="40% - Акцент2 3 2" xfId="344"/>
    <cellStyle name="40% — акцент2 3 2" xfId="345"/>
    <cellStyle name="40% - Акцент2 3 2 10" xfId="6390"/>
    <cellStyle name="40% — акцент2 3 2 10" xfId="6389"/>
    <cellStyle name="40% - Акцент2 3 2 11" xfId="6994"/>
    <cellStyle name="40% — акцент2 3 2 11" xfId="6993"/>
    <cellStyle name="40% - Акцент2 3 2 12" xfId="7597"/>
    <cellStyle name="40% — акцент2 3 2 12" xfId="7596"/>
    <cellStyle name="40% - Акцент2 3 2 13" xfId="8200"/>
    <cellStyle name="40% — акцент2 3 2 13" xfId="8199"/>
    <cellStyle name="40% - Акцент2 3 2 14" xfId="8800"/>
    <cellStyle name="40% — акцент2 3 2 14" xfId="8799"/>
    <cellStyle name="40% - Акцент2 3 2 2" xfId="1437"/>
    <cellStyle name="40% — акцент2 3 2 2" xfId="1438"/>
    <cellStyle name="40% - Акцент2 3 2 3" xfId="2326"/>
    <cellStyle name="40% — акцент2 3 2 3" xfId="2327"/>
    <cellStyle name="40% - Акцент2 3 2 4" xfId="2771"/>
    <cellStyle name="40% — акцент2 3 2 4" xfId="2770"/>
    <cellStyle name="40% - Акцент2 3 2 5" xfId="3372"/>
    <cellStyle name="40% — акцент2 3 2 5" xfId="3371"/>
    <cellStyle name="40% - Акцент2 3 2 6" xfId="3977"/>
    <cellStyle name="40% — акцент2 3 2 6" xfId="3976"/>
    <cellStyle name="40% - Акцент2 3 2 7" xfId="4580"/>
    <cellStyle name="40% — акцент2 3 2 7" xfId="4579"/>
    <cellStyle name="40% - Акцент2 3 2 8" xfId="5183"/>
    <cellStyle name="40% — акцент2 3 2 8" xfId="5182"/>
    <cellStyle name="40% - Акцент2 3 2 9" xfId="5784"/>
    <cellStyle name="40% — акцент2 3 2 9" xfId="5783"/>
    <cellStyle name="40% - Акцент2 3 2_1" xfId="9320"/>
    <cellStyle name="40% — акцент2 3 2_1" xfId="9320"/>
    <cellStyle name="40% - Акцент2 3 2_1 10" xfId="5782"/>
    <cellStyle name="40% — акцент2 3 2_1 10" xfId="5781"/>
    <cellStyle name="40% - Акцент2 3 2_1 11" xfId="6388"/>
    <cellStyle name="40% — акцент2 3 2_1 11" xfId="6387"/>
    <cellStyle name="40% - Акцент2 3 2_1 12" xfId="6992"/>
    <cellStyle name="40% — акцент2 3 2_1 12" xfId="6991"/>
    <cellStyle name="40% - Акцент2 3 2_1 13" xfId="7595"/>
    <cellStyle name="40% — акцент2 3 2_1 13" xfId="7594"/>
    <cellStyle name="40% - Акцент2 3 2_1 14" xfId="8198"/>
    <cellStyle name="40% — акцент2 3 2_1 14" xfId="8197"/>
    <cellStyle name="40% - Акцент2 3 2_1 15" xfId="8798"/>
    <cellStyle name="40% — акцент2 3 2_1 15" xfId="8797"/>
    <cellStyle name="40% - Акцент2 3 2_1 2" xfId="9321"/>
    <cellStyle name="40% — акцент2 3 2_1 2" xfId="9321"/>
    <cellStyle name="40% - Акцент2 3 2_1 2 10" xfId="6386"/>
    <cellStyle name="40% — акцент2 3 2_1 2 10" xfId="6385"/>
    <cellStyle name="40% - Акцент2 3 2_1 2 11" xfId="6990"/>
    <cellStyle name="40% — акцент2 3 2_1 2 11" xfId="6989"/>
    <cellStyle name="40% - Акцент2 3 2_1 2 12" xfId="7593"/>
    <cellStyle name="40% — акцент2 3 2_1 2 12" xfId="7592"/>
    <cellStyle name="40% - Акцент2 3 2_1 2 13" xfId="8196"/>
    <cellStyle name="40% — акцент2 3 2_1 2 13" xfId="8195"/>
    <cellStyle name="40% - Акцент2 3 2_1 2 14" xfId="8796"/>
    <cellStyle name="40% — акцент2 3 2_1 2 14" xfId="8795"/>
    <cellStyle name="40% - Акцент2 3 2_1 2 2" xfId="1441"/>
    <cellStyle name="40% — акцент2 3 2_1 2 2" xfId="1442"/>
    <cellStyle name="40% - Акцент2 3 2_1 2 3" xfId="2330"/>
    <cellStyle name="40% — акцент2 3 2_1 2 3" xfId="2331"/>
    <cellStyle name="40% - Акцент2 3 2_1 2 4" xfId="2767"/>
    <cellStyle name="40% — акцент2 3 2_1 2 4" xfId="2766"/>
    <cellStyle name="40% - Акцент2 3 2_1 2 5" xfId="3368"/>
    <cellStyle name="40% — акцент2 3 2_1 2 5" xfId="3367"/>
    <cellStyle name="40% - Акцент2 3 2_1 2 6" xfId="3973"/>
    <cellStyle name="40% — акцент2 3 2_1 2 6" xfId="3972"/>
    <cellStyle name="40% - Акцент2 3 2_1 2 7" xfId="4576"/>
    <cellStyle name="40% — акцент2 3 2_1 2 7" xfId="4575"/>
    <cellStyle name="40% - Акцент2 3 2_1 2 8" xfId="5179"/>
    <cellStyle name="40% — акцент2 3 2_1 2 8" xfId="5178"/>
    <cellStyle name="40% - Акцент2 3 2_1 2 9" xfId="5780"/>
    <cellStyle name="40% — акцент2 3 2_1 2 9" xfId="5779"/>
    <cellStyle name="40% - Акцент2 3 2_1 3" xfId="1439"/>
    <cellStyle name="40% — акцент2 3 2_1 3" xfId="1440"/>
    <cellStyle name="40% - Акцент2 3 2_1 4" xfId="2328"/>
    <cellStyle name="40% — акцент2 3 2_1 4" xfId="2329"/>
    <cellStyle name="40% - Акцент2 3 2_1 5" xfId="2769"/>
    <cellStyle name="40% — акцент2 3 2_1 5" xfId="2768"/>
    <cellStyle name="40% - Акцент2 3 2_1 6" xfId="3370"/>
    <cellStyle name="40% — акцент2 3 2_1 6" xfId="3369"/>
    <cellStyle name="40% - Акцент2 3 2_1 7" xfId="3975"/>
    <cellStyle name="40% — акцент2 3 2_1 7" xfId="3974"/>
    <cellStyle name="40% - Акцент2 3 2_1 8" xfId="4578"/>
    <cellStyle name="40% — акцент2 3 2_1 8" xfId="4577"/>
    <cellStyle name="40% - Акцент2 3 2_1 9" xfId="5181"/>
    <cellStyle name="40% — акцент2 3 2_1 9" xfId="5180"/>
    <cellStyle name="40% - Акцент2 3 3" xfId="346"/>
    <cellStyle name="40% — акцент2 3 3" xfId="347"/>
    <cellStyle name="40% - Акцент2 3 3 2" xfId="1435"/>
    <cellStyle name="40% — акцент2 3 3 2" xfId="1436"/>
    <cellStyle name="40% - Акцент2 3 4" xfId="348"/>
    <cellStyle name="40% — акцент2 3 4" xfId="349"/>
    <cellStyle name="40% - Акцент2 3 4 2" xfId="2324"/>
    <cellStyle name="40% — акцент2 3 4 2" xfId="2325"/>
    <cellStyle name="40% - Акцент2 3 5" xfId="350"/>
    <cellStyle name="40% — акцент2 3 5" xfId="351"/>
    <cellStyle name="40% - Акцент2 3 5 2" xfId="2773"/>
    <cellStyle name="40% — акцент2 3 5 2" xfId="2772"/>
    <cellStyle name="40% - Акцент2 3 6" xfId="352"/>
    <cellStyle name="40% — акцент2 3 6" xfId="353"/>
    <cellStyle name="40% - Акцент2 3 6 2" xfId="3374"/>
    <cellStyle name="40% — акцент2 3 6 2" xfId="3373"/>
    <cellStyle name="40% - Акцент2 3 7" xfId="354"/>
    <cellStyle name="40% — акцент2 3 7" xfId="355"/>
    <cellStyle name="40% - Акцент2 3 7 2" xfId="3979"/>
    <cellStyle name="40% — акцент2 3 7 2" xfId="3978"/>
    <cellStyle name="40% - Акцент2 3 8" xfId="356"/>
    <cellStyle name="40% — акцент2 3 8" xfId="357"/>
    <cellStyle name="40% - Акцент2 3 8 2" xfId="4582"/>
    <cellStyle name="40% — акцент2 3 8 2" xfId="4581"/>
    <cellStyle name="40% - Акцент2 3 9" xfId="358"/>
    <cellStyle name="40% — акцент2 3 9" xfId="359"/>
    <cellStyle name="40% - Акцент2 3 9 2" xfId="5185"/>
    <cellStyle name="40% — акцент2 3 9 2" xfId="5184"/>
    <cellStyle name="40% - Акцент2 3_1" xfId="9302"/>
    <cellStyle name="40% — акцент2 3_1" xfId="9302"/>
    <cellStyle name="40% - Акцент2 3_1 10" xfId="5778"/>
    <cellStyle name="40% — акцент2 3_1 10" xfId="5777"/>
    <cellStyle name="40% - Акцент2 3_1 11" xfId="6384"/>
    <cellStyle name="40% — акцент2 3_1 11" xfId="6383"/>
    <cellStyle name="40% - Акцент2 3_1 12" xfId="6988"/>
    <cellStyle name="40% — акцент2 3_1 12" xfId="6987"/>
    <cellStyle name="40% - Акцент2 3_1 13" xfId="7591"/>
    <cellStyle name="40% — акцент2 3_1 13" xfId="7590"/>
    <cellStyle name="40% - Акцент2 3_1 14" xfId="8194"/>
    <cellStyle name="40% — акцент2 3_1 14" xfId="8193"/>
    <cellStyle name="40% - Акцент2 3_1 15" xfId="8794"/>
    <cellStyle name="40% — акцент2 3_1 15" xfId="8793"/>
    <cellStyle name="40% - Акцент2 3_1 2" xfId="9301"/>
    <cellStyle name="40% — акцент2 3_1 2" xfId="9301"/>
    <cellStyle name="40% - Акцент2 3_1 2 10" xfId="6382"/>
    <cellStyle name="40% — акцент2 3_1 2 10" xfId="6381"/>
    <cellStyle name="40% - Акцент2 3_1 2 11" xfId="6986"/>
    <cellStyle name="40% — акцент2 3_1 2 11" xfId="6985"/>
    <cellStyle name="40% - Акцент2 3_1 2 12" xfId="7589"/>
    <cellStyle name="40% — акцент2 3_1 2 12" xfId="7588"/>
    <cellStyle name="40% - Акцент2 3_1 2 13" xfId="8192"/>
    <cellStyle name="40% — акцент2 3_1 2 13" xfId="8191"/>
    <cellStyle name="40% - Акцент2 3_1 2 14" xfId="8792"/>
    <cellStyle name="40% — акцент2 3_1 2 14" xfId="8791"/>
    <cellStyle name="40% - Акцент2 3_1 2 2" xfId="1445"/>
    <cellStyle name="40% — акцент2 3_1 2 2" xfId="1446"/>
    <cellStyle name="40% - Акцент2 3_1 2 3" xfId="2334"/>
    <cellStyle name="40% — акцент2 3_1 2 3" xfId="2335"/>
    <cellStyle name="40% - Акцент2 3_1 2 4" xfId="2763"/>
    <cellStyle name="40% — акцент2 3_1 2 4" xfId="2762"/>
    <cellStyle name="40% - Акцент2 3_1 2 5" xfId="3364"/>
    <cellStyle name="40% — акцент2 3_1 2 5" xfId="3363"/>
    <cellStyle name="40% - Акцент2 3_1 2 6" xfId="3969"/>
    <cellStyle name="40% — акцент2 3_1 2 6" xfId="3968"/>
    <cellStyle name="40% - Акцент2 3_1 2 7" xfId="4572"/>
    <cellStyle name="40% — акцент2 3_1 2 7" xfId="4571"/>
    <cellStyle name="40% - Акцент2 3_1 2 8" xfId="5175"/>
    <cellStyle name="40% — акцент2 3_1 2 8" xfId="5174"/>
    <cellStyle name="40% - Акцент2 3_1 2 9" xfId="5776"/>
    <cellStyle name="40% — акцент2 3_1 2 9" xfId="5775"/>
    <cellStyle name="40% - Акцент2 3_1 3" xfId="1443"/>
    <cellStyle name="40% — акцент2 3_1 3" xfId="1444"/>
    <cellStyle name="40% - Акцент2 3_1 4" xfId="2332"/>
    <cellStyle name="40% — акцент2 3_1 4" xfId="2333"/>
    <cellStyle name="40% - Акцент2 3_1 5" xfId="2765"/>
    <cellStyle name="40% — акцент2 3_1 5" xfId="2764"/>
    <cellStyle name="40% - Акцент2 3_1 6" xfId="3366"/>
    <cellStyle name="40% — акцент2 3_1 6" xfId="3365"/>
    <cellStyle name="40% - Акцент2 3_1 7" xfId="3971"/>
    <cellStyle name="40% — акцент2 3_1 7" xfId="3970"/>
    <cellStyle name="40% - Акцент2 3_1 8" xfId="4574"/>
    <cellStyle name="40% — акцент2 3_1 8" xfId="4573"/>
    <cellStyle name="40% - Акцент2 3_1 9" xfId="5177"/>
    <cellStyle name="40% — акцент2 3_1 9" xfId="5176"/>
    <cellStyle name="40% - Акцент2 4" xfId="360"/>
    <cellStyle name="40% — акцент2 4" xfId="361"/>
    <cellStyle name="40% - Акцент2 4 10" xfId="5774"/>
    <cellStyle name="40% — акцент2 4 10" xfId="6379"/>
    <cellStyle name="40% - Акцент2 4 11" xfId="6380"/>
    <cellStyle name="40% — акцент2 4 11" xfId="6983"/>
    <cellStyle name="40% - Акцент2 4 12" xfId="6984"/>
    <cellStyle name="40% — акцент2 4 12" xfId="7586"/>
    <cellStyle name="40% - Акцент2 4 13" xfId="7587"/>
    <cellStyle name="40% — акцент2 4 13" xfId="8189"/>
    <cellStyle name="40% - Акцент2 4 14" xfId="8190"/>
    <cellStyle name="40% — акцент2 4 14" xfId="8789"/>
    <cellStyle name="40% - Акцент2 4 15" xfId="8790"/>
    <cellStyle name="40% - Акцент2 4 16" xfId="1039"/>
    <cellStyle name="40% - Акцент2 4 2" xfId="1040"/>
    <cellStyle name="40% — акцент2 4 2" xfId="1448"/>
    <cellStyle name="40% - Акцент2 4 2 10" xfId="6378"/>
    <cellStyle name="40% - Акцент2 4 2 11" xfId="6982"/>
    <cellStyle name="40% - Акцент2 4 2 12" xfId="7585"/>
    <cellStyle name="40% - Акцент2 4 2 13" xfId="8188"/>
    <cellStyle name="40% - Акцент2 4 2 14" xfId="8788"/>
    <cellStyle name="40% - Акцент2 4 2 2" xfId="1449"/>
    <cellStyle name="40% - Акцент2 4 2 3" xfId="2338"/>
    <cellStyle name="40% - Акцент2 4 2 4" xfId="2759"/>
    <cellStyle name="40% - Акцент2 4 2 5" xfId="3360"/>
    <cellStyle name="40% - Акцент2 4 2 6" xfId="3965"/>
    <cellStyle name="40% - Акцент2 4 2 7" xfId="4568"/>
    <cellStyle name="40% - Акцент2 4 2 8" xfId="5171"/>
    <cellStyle name="40% - Акцент2 4 2 9" xfId="5772"/>
    <cellStyle name="40% - Акцент2 4 3" xfId="1447"/>
    <cellStyle name="40% — акцент2 4 3" xfId="2337"/>
    <cellStyle name="40% - Акцент2 4 4" xfId="2336"/>
    <cellStyle name="40% — акцент2 4 4" xfId="2760"/>
    <cellStyle name="40% - Акцент2 4 5" xfId="2761"/>
    <cellStyle name="40% — акцент2 4 5" xfId="3361"/>
    <cellStyle name="40% - Акцент2 4 6" xfId="3362"/>
    <cellStyle name="40% — акцент2 4 6" xfId="3966"/>
    <cellStyle name="40% - Акцент2 4 7" xfId="3967"/>
    <cellStyle name="40% — акцент2 4 7" xfId="4569"/>
    <cellStyle name="40% - Акцент2 4 8" xfId="4570"/>
    <cellStyle name="40% — акцент2 4 8" xfId="5172"/>
    <cellStyle name="40% - Акцент2 4 9" xfId="5173"/>
    <cellStyle name="40% — акцент2 4 9" xfId="5773"/>
    <cellStyle name="40% - Акцент2 4_1" xfId="9302"/>
    <cellStyle name="40% — акцент2 4_1" xfId="9320"/>
    <cellStyle name="40% - Акцент2 4_1 10" xfId="5771"/>
    <cellStyle name="40% — акцент2 4_1 10" xfId="5770"/>
    <cellStyle name="40% - Акцент2 4_1 11" xfId="6377"/>
    <cellStyle name="40% — акцент2 4_1 11" xfId="6376"/>
    <cellStyle name="40% - Акцент2 4_1 12" xfId="6981"/>
    <cellStyle name="40% — акцент2 4_1 12" xfId="6980"/>
    <cellStyle name="40% - Акцент2 4_1 13" xfId="7584"/>
    <cellStyle name="40% — акцент2 4_1 13" xfId="7583"/>
    <cellStyle name="40% - Акцент2 4_1 14" xfId="8187"/>
    <cellStyle name="40% — акцент2 4_1 14" xfId="8186"/>
    <cellStyle name="40% - Акцент2 4_1 15" xfId="8787"/>
    <cellStyle name="40% — акцент2 4_1 15" xfId="8786"/>
    <cellStyle name="40% - Акцент2 4_1 2" xfId="9301"/>
    <cellStyle name="40% — акцент2 4_1 2" xfId="9321"/>
    <cellStyle name="40% - Акцент2 4_1 2 10" xfId="6375"/>
    <cellStyle name="40% — акцент2 4_1 2 10" xfId="6374"/>
    <cellStyle name="40% - Акцент2 4_1 2 11" xfId="6979"/>
    <cellStyle name="40% — акцент2 4_1 2 11" xfId="6978"/>
    <cellStyle name="40% - Акцент2 4_1 2 12" xfId="7582"/>
    <cellStyle name="40% — акцент2 4_1 2 12" xfId="7581"/>
    <cellStyle name="40% - Акцент2 4_1 2 13" xfId="8185"/>
    <cellStyle name="40% — акцент2 4_1 2 13" xfId="8184"/>
    <cellStyle name="40% - Акцент2 4_1 2 14" xfId="8785"/>
    <cellStyle name="40% — акцент2 4_1 2 14" xfId="8784"/>
    <cellStyle name="40% - Акцент2 4_1 2 2" xfId="1452"/>
    <cellStyle name="40% — акцент2 4_1 2 2" xfId="1453"/>
    <cellStyle name="40% - Акцент2 4_1 2 3" xfId="2341"/>
    <cellStyle name="40% — акцент2 4_1 2 3" xfId="2342"/>
    <cellStyle name="40% - Акцент2 4_1 2 4" xfId="2756"/>
    <cellStyle name="40% — акцент2 4_1 2 4" xfId="2755"/>
    <cellStyle name="40% - Акцент2 4_1 2 5" xfId="3357"/>
    <cellStyle name="40% — акцент2 4_1 2 5" xfId="3356"/>
    <cellStyle name="40% - Акцент2 4_1 2 6" xfId="3962"/>
    <cellStyle name="40% — акцент2 4_1 2 6" xfId="3961"/>
    <cellStyle name="40% - Акцент2 4_1 2 7" xfId="4565"/>
    <cellStyle name="40% — акцент2 4_1 2 7" xfId="4564"/>
    <cellStyle name="40% - Акцент2 4_1 2 8" xfId="5168"/>
    <cellStyle name="40% — акцент2 4_1 2 8" xfId="5167"/>
    <cellStyle name="40% - Акцент2 4_1 2 9" xfId="5769"/>
    <cellStyle name="40% — акцент2 4_1 2 9" xfId="5768"/>
    <cellStyle name="40% - Акцент2 4_1 3" xfId="1450"/>
    <cellStyle name="40% — акцент2 4_1 3" xfId="1451"/>
    <cellStyle name="40% - Акцент2 4_1 4" xfId="2339"/>
    <cellStyle name="40% — акцент2 4_1 4" xfId="2340"/>
    <cellStyle name="40% - Акцент2 4_1 5" xfId="2758"/>
    <cellStyle name="40% — акцент2 4_1 5" xfId="2757"/>
    <cellStyle name="40% - Акцент2 4_1 6" xfId="3359"/>
    <cellStyle name="40% — акцент2 4_1 6" xfId="3358"/>
    <cellStyle name="40% - Акцент2 4_1 7" xfId="3964"/>
    <cellStyle name="40% — акцент2 4_1 7" xfId="3963"/>
    <cellStyle name="40% - Акцент2 4_1 8" xfId="4567"/>
    <cellStyle name="40% — акцент2 4_1 8" xfId="4566"/>
    <cellStyle name="40% - Акцент2 4_1 9" xfId="5170"/>
    <cellStyle name="40% — акцент2 4_1 9" xfId="5169"/>
    <cellStyle name="40% - Акцент2 5" xfId="362"/>
    <cellStyle name="40% — акцент2 5" xfId="363"/>
    <cellStyle name="40% - Акцент2 5 10" xfId="6373"/>
    <cellStyle name="40% — акцент2 5 10" xfId="6372"/>
    <cellStyle name="40% - Акцент2 5 11" xfId="6977"/>
    <cellStyle name="40% — акцент2 5 11" xfId="6976"/>
    <cellStyle name="40% - Акцент2 5 12" xfId="7580"/>
    <cellStyle name="40% — акцент2 5 12" xfId="7579"/>
    <cellStyle name="40% - Акцент2 5 13" xfId="8183"/>
    <cellStyle name="40% — акцент2 5 13" xfId="8182"/>
    <cellStyle name="40% - Акцент2 5 14" xfId="8783"/>
    <cellStyle name="40% — акцент2 5 14" xfId="8782"/>
    <cellStyle name="40% — акцент2 5 15" xfId="1167"/>
    <cellStyle name="40% - Акцент2 5 2" xfId="1454"/>
    <cellStyle name="40% — акцент2 5 2" xfId="1455"/>
    <cellStyle name="40% - Акцент2 5 3" xfId="2343"/>
    <cellStyle name="40% — акцент2 5 3" xfId="2344"/>
    <cellStyle name="40% - Акцент2 5 4" xfId="2754"/>
    <cellStyle name="40% — акцент2 5 4" xfId="2753"/>
    <cellStyle name="40% - Акцент2 5 5" xfId="3355"/>
    <cellStyle name="40% — акцент2 5 5" xfId="3354"/>
    <cellStyle name="40% - Акцент2 5 6" xfId="3960"/>
    <cellStyle name="40% — акцент2 5 6" xfId="3959"/>
    <cellStyle name="40% - Акцент2 5 7" xfId="4563"/>
    <cellStyle name="40% — акцент2 5 7" xfId="4562"/>
    <cellStyle name="40% - Акцент2 5 8" xfId="5166"/>
    <cellStyle name="40% — акцент2 5 8" xfId="5165"/>
    <cellStyle name="40% - Акцент2 5 9" xfId="5767"/>
    <cellStyle name="40% — акцент2 5 9" xfId="5766"/>
    <cellStyle name="40% - Акцент2 6" xfId="364"/>
    <cellStyle name="40% — акцент2 6" xfId="365"/>
    <cellStyle name="40% - Акцент2 6 2" xfId="1421"/>
    <cellStyle name="40% — акцент2 6 2" xfId="1422"/>
    <cellStyle name="40% - Акцент2 7" xfId="366"/>
    <cellStyle name="40% — акцент2 7" xfId="989"/>
    <cellStyle name="40% - Акцент2 7 2" xfId="2310"/>
    <cellStyle name="40% — акцент2 7 2" xfId="2311"/>
    <cellStyle name="40% - Акцент2 8" xfId="367"/>
    <cellStyle name="40% — акцент2 8" xfId="1000"/>
    <cellStyle name="40% - Акцент2 8 2" xfId="2787"/>
    <cellStyle name="40% — акцент2 8 2" xfId="2786"/>
    <cellStyle name="40% - Акцент2 9" xfId="368"/>
    <cellStyle name="40% — акцент2 9" xfId="3387"/>
    <cellStyle name="40% - Акцент2 9 2" xfId="3388"/>
    <cellStyle name="40% - Акцент2_1" xfId="9302"/>
    <cellStyle name="40% - Акцент3" xfId="369"/>
    <cellStyle name="40% — акцент3" xfId="370"/>
    <cellStyle name="40% - Акцент3 10" xfId="371"/>
    <cellStyle name="40% — акцент3 10" xfId="3956"/>
    <cellStyle name="40% - Акцент3 10 2" xfId="3957"/>
    <cellStyle name="40% - Акцент3 11" xfId="4560"/>
    <cellStyle name="40% — акцент3 11" xfId="4559"/>
    <cellStyle name="40% - Акцент3 12" xfId="5163"/>
    <cellStyle name="40% — акцент3 12" xfId="5162"/>
    <cellStyle name="40% - Акцент3 13" xfId="5764"/>
    <cellStyle name="40% — акцент3 13" xfId="5763"/>
    <cellStyle name="40% - Акцент3 14" xfId="6370"/>
    <cellStyle name="40% — акцент3 14" xfId="6369"/>
    <cellStyle name="40% - Акцент3 15" xfId="6974"/>
    <cellStyle name="40% — акцент3 15" xfId="6973"/>
    <cellStyle name="40% - Акцент3 16" xfId="7577"/>
    <cellStyle name="40% — акцент3 16" xfId="7576"/>
    <cellStyle name="40% - Акцент3 17" xfId="8180"/>
    <cellStyle name="40% — акцент3 17" xfId="8179"/>
    <cellStyle name="40% - Акцент3 18" xfId="8781"/>
    <cellStyle name="40% — акцент3 18" xfId="8780"/>
    <cellStyle name="40% - Акцент3 19" xfId="9354"/>
    <cellStyle name="40% — акцент3 19" xfId="1041"/>
    <cellStyle name="40% - Акцент3 2" xfId="372"/>
    <cellStyle name="40% — акцент3 2" xfId="373"/>
    <cellStyle name="40% - Акцент3 2 10" xfId="5762"/>
    <cellStyle name="40% — акцент3 2 10" xfId="5761"/>
    <cellStyle name="40% - Акцент3 2 11" xfId="6368"/>
    <cellStyle name="40% — акцент3 2 11" xfId="6367"/>
    <cellStyle name="40% - Акцент3 2 12" xfId="6972"/>
    <cellStyle name="40% — акцент3 2 12" xfId="6971"/>
    <cellStyle name="40% - Акцент3 2 13" xfId="7575"/>
    <cellStyle name="40% — акцент3 2 13" xfId="7574"/>
    <cellStyle name="40% - Акцент3 2 14" xfId="8178"/>
    <cellStyle name="40% — акцент3 2 14" xfId="8177"/>
    <cellStyle name="40% - Акцент3 2 15" xfId="8779"/>
    <cellStyle name="40% — акцент3 2 15" xfId="8778"/>
    <cellStyle name="40% - Акцент3 2 2" xfId="374"/>
    <cellStyle name="40% — акцент3 2 2" xfId="375"/>
    <cellStyle name="40% - Акцент3 2 2 10" xfId="6366"/>
    <cellStyle name="40% — акцент3 2 2 10" xfId="6365"/>
    <cellStyle name="40% - Акцент3 2 2 11" xfId="6970"/>
    <cellStyle name="40% — акцент3 2 2 11" xfId="6969"/>
    <cellStyle name="40% - Акцент3 2 2 12" xfId="7573"/>
    <cellStyle name="40% — акцент3 2 2 12" xfId="7572"/>
    <cellStyle name="40% - Акцент3 2 2 13" xfId="8176"/>
    <cellStyle name="40% — акцент3 2 2 13" xfId="8175"/>
    <cellStyle name="40% - Акцент3 2 2 14" xfId="8777"/>
    <cellStyle name="40% — акцент3 2 2 14" xfId="8776"/>
    <cellStyle name="40% - Акцент3 2 2 2" xfId="1460"/>
    <cellStyle name="40% — акцент3 2 2 2" xfId="1461"/>
    <cellStyle name="40% - Акцент3 2 2 3" xfId="2350"/>
    <cellStyle name="40% — акцент3 2 2 3" xfId="2351"/>
    <cellStyle name="40% - Акцент3 2 2 4" xfId="2747"/>
    <cellStyle name="40% — акцент3 2 2 4" xfId="2746"/>
    <cellStyle name="40% - Акцент3 2 2 5" xfId="3348"/>
    <cellStyle name="40% — акцент3 2 2 5" xfId="3347"/>
    <cellStyle name="40% - Акцент3 2 2 6" xfId="3953"/>
    <cellStyle name="40% — акцент3 2 2 6" xfId="3952"/>
    <cellStyle name="40% - Акцент3 2 2 7" xfId="4556"/>
    <cellStyle name="40% — акцент3 2 2 7" xfId="4555"/>
    <cellStyle name="40% - Акцент3 2 2 8" xfId="5159"/>
    <cellStyle name="40% — акцент3 2 2 8" xfId="5158"/>
    <cellStyle name="40% - Акцент3 2 2 9" xfId="5760"/>
    <cellStyle name="40% — акцент3 2 2 9" xfId="5759"/>
    <cellStyle name="40% - Акцент3 2 2_1" xfId="9320"/>
    <cellStyle name="40% — акцент3 2 2_1" xfId="9320"/>
    <cellStyle name="40% - Акцент3 2 2_1 10" xfId="5758"/>
    <cellStyle name="40% — акцент3 2 2_1 10" xfId="5757"/>
    <cellStyle name="40% - Акцент3 2 2_1 11" xfId="6364"/>
    <cellStyle name="40% — акцент3 2 2_1 11" xfId="6363"/>
    <cellStyle name="40% - Акцент3 2 2_1 12" xfId="6968"/>
    <cellStyle name="40% — акцент3 2 2_1 12" xfId="6967"/>
    <cellStyle name="40% - Акцент3 2 2_1 13" xfId="7571"/>
    <cellStyle name="40% — акцент3 2 2_1 13" xfId="7570"/>
    <cellStyle name="40% - Акцент3 2 2_1 14" xfId="8174"/>
    <cellStyle name="40% — акцент3 2 2_1 14" xfId="8173"/>
    <cellStyle name="40% - Акцент3 2 2_1 15" xfId="8775"/>
    <cellStyle name="40% — акцент3 2 2_1 15" xfId="8774"/>
    <cellStyle name="40% - Акцент3 2 2_1 2" xfId="9321"/>
    <cellStyle name="40% — акцент3 2 2_1 2" xfId="9321"/>
    <cellStyle name="40% - Акцент3 2 2_1 2 10" xfId="6362"/>
    <cellStyle name="40% — акцент3 2 2_1 2 10" xfId="6361"/>
    <cellStyle name="40% - Акцент3 2 2_1 2 11" xfId="6966"/>
    <cellStyle name="40% — акцент3 2 2_1 2 11" xfId="6965"/>
    <cellStyle name="40% - Акцент3 2 2_1 2 12" xfId="7569"/>
    <cellStyle name="40% — акцент3 2 2_1 2 12" xfId="7568"/>
    <cellStyle name="40% - Акцент3 2 2_1 2 13" xfId="8172"/>
    <cellStyle name="40% — акцент3 2 2_1 2 13" xfId="8171"/>
    <cellStyle name="40% - Акцент3 2 2_1 2 14" xfId="8773"/>
    <cellStyle name="40% — акцент3 2 2_1 2 14" xfId="8772"/>
    <cellStyle name="40% - Акцент3 2 2_1 2 2" xfId="1464"/>
    <cellStyle name="40% — акцент3 2 2_1 2 2" xfId="1465"/>
    <cellStyle name="40% - Акцент3 2 2_1 2 3" xfId="2354"/>
    <cellStyle name="40% — акцент3 2 2_1 2 3" xfId="2355"/>
    <cellStyle name="40% - Акцент3 2 2_1 2 4" xfId="2743"/>
    <cellStyle name="40% — акцент3 2 2_1 2 4" xfId="2742"/>
    <cellStyle name="40% - Акцент3 2 2_1 2 5" xfId="3344"/>
    <cellStyle name="40% — акцент3 2 2_1 2 5" xfId="3343"/>
    <cellStyle name="40% - Акцент3 2 2_1 2 6" xfId="3949"/>
    <cellStyle name="40% — акцент3 2 2_1 2 6" xfId="3948"/>
    <cellStyle name="40% - Акцент3 2 2_1 2 7" xfId="4552"/>
    <cellStyle name="40% — акцент3 2 2_1 2 7" xfId="4551"/>
    <cellStyle name="40% - Акцент3 2 2_1 2 8" xfId="5155"/>
    <cellStyle name="40% — акцент3 2 2_1 2 8" xfId="5154"/>
    <cellStyle name="40% - Акцент3 2 2_1 2 9" xfId="5756"/>
    <cellStyle name="40% — акцент3 2 2_1 2 9" xfId="5755"/>
    <cellStyle name="40% - Акцент3 2 2_1 3" xfId="1462"/>
    <cellStyle name="40% — акцент3 2 2_1 3" xfId="1463"/>
    <cellStyle name="40% - Акцент3 2 2_1 4" xfId="2352"/>
    <cellStyle name="40% — акцент3 2 2_1 4" xfId="2353"/>
    <cellStyle name="40% - Акцент3 2 2_1 5" xfId="2745"/>
    <cellStyle name="40% — акцент3 2 2_1 5" xfId="2744"/>
    <cellStyle name="40% - Акцент3 2 2_1 6" xfId="3346"/>
    <cellStyle name="40% — акцент3 2 2_1 6" xfId="3345"/>
    <cellStyle name="40% - Акцент3 2 2_1 7" xfId="3951"/>
    <cellStyle name="40% — акцент3 2 2_1 7" xfId="3950"/>
    <cellStyle name="40% - Акцент3 2 2_1 8" xfId="4554"/>
    <cellStyle name="40% — акцент3 2 2_1 8" xfId="4553"/>
    <cellStyle name="40% - Акцент3 2 2_1 9" xfId="5157"/>
    <cellStyle name="40% — акцент3 2 2_1 9" xfId="5156"/>
    <cellStyle name="40% - Акцент3 2 3" xfId="376"/>
    <cellStyle name="40% — акцент3 2 3" xfId="377"/>
    <cellStyle name="40% - Акцент3 2 3 2" xfId="1458"/>
    <cellStyle name="40% — акцент3 2 3 2" xfId="1459"/>
    <cellStyle name="40% - Акцент3 2 4" xfId="378"/>
    <cellStyle name="40% — акцент3 2 4" xfId="379"/>
    <cellStyle name="40% - Акцент3 2 4 2" xfId="2348"/>
    <cellStyle name="40% — акцент3 2 4 2" xfId="2349"/>
    <cellStyle name="40% - Акцент3 2 5" xfId="380"/>
    <cellStyle name="40% — акцент3 2 5" xfId="381"/>
    <cellStyle name="40% - Акцент3 2 5 2" xfId="2749"/>
    <cellStyle name="40% — акцент3 2 5 2" xfId="2748"/>
    <cellStyle name="40% - Акцент3 2 6" xfId="382"/>
    <cellStyle name="40% — акцент3 2 6" xfId="383"/>
    <cellStyle name="40% - Акцент3 2 6 2" xfId="3350"/>
    <cellStyle name="40% — акцент3 2 6 2" xfId="3349"/>
    <cellStyle name="40% - Акцент3 2 7" xfId="384"/>
    <cellStyle name="40% — акцент3 2 7" xfId="385"/>
    <cellStyle name="40% - Акцент3 2 7 2" xfId="3955"/>
    <cellStyle name="40% — акцент3 2 7 2" xfId="3954"/>
    <cellStyle name="40% - Акцент3 2 8" xfId="386"/>
    <cellStyle name="40% — акцент3 2 8" xfId="387"/>
    <cellStyle name="40% - Акцент3 2 8 2" xfId="4558"/>
    <cellStyle name="40% — акцент3 2 8 2" xfId="4557"/>
    <cellStyle name="40% - Акцент3 2 9" xfId="388"/>
    <cellStyle name="40% — акцент3 2 9" xfId="389"/>
    <cellStyle name="40% - Акцент3 2 9 2" xfId="5161"/>
    <cellStyle name="40% — акцент3 2 9 2" xfId="5160"/>
    <cellStyle name="40% - Акцент3 2_1" xfId="9304"/>
    <cellStyle name="40% — акцент3 2_1" xfId="9304"/>
    <cellStyle name="40% - Акцент3 2_1 10" xfId="5754"/>
    <cellStyle name="40% — акцент3 2_1 10" xfId="5753"/>
    <cellStyle name="40% - Акцент3 2_1 11" xfId="6360"/>
    <cellStyle name="40% — акцент3 2_1 11" xfId="6359"/>
    <cellStyle name="40% - Акцент3 2_1 12" xfId="6964"/>
    <cellStyle name="40% — акцент3 2_1 12" xfId="6963"/>
    <cellStyle name="40% - Акцент3 2_1 13" xfId="7567"/>
    <cellStyle name="40% — акцент3 2_1 13" xfId="7566"/>
    <cellStyle name="40% - Акцент3 2_1 14" xfId="8170"/>
    <cellStyle name="40% — акцент3 2_1 14" xfId="8169"/>
    <cellStyle name="40% - Акцент3 2_1 15" xfId="8771"/>
    <cellStyle name="40% — акцент3 2_1 15" xfId="8770"/>
    <cellStyle name="40% - Акцент3 2_1 2" xfId="9303"/>
    <cellStyle name="40% — акцент3 2_1 2" xfId="9303"/>
    <cellStyle name="40% - Акцент3 2_1 2 10" xfId="6358"/>
    <cellStyle name="40% — акцент3 2_1 2 10" xfId="6357"/>
    <cellStyle name="40% - Акцент3 2_1 2 11" xfId="6962"/>
    <cellStyle name="40% — акцент3 2_1 2 11" xfId="6961"/>
    <cellStyle name="40% - Акцент3 2_1 2 12" xfId="7565"/>
    <cellStyle name="40% — акцент3 2_1 2 12" xfId="7564"/>
    <cellStyle name="40% - Акцент3 2_1 2 13" xfId="8168"/>
    <cellStyle name="40% — акцент3 2_1 2 13" xfId="8167"/>
    <cellStyle name="40% - Акцент3 2_1 2 14" xfId="8769"/>
    <cellStyle name="40% — акцент3 2_1 2 14" xfId="8768"/>
    <cellStyle name="40% - Акцент3 2_1 2 2" xfId="1468"/>
    <cellStyle name="40% — акцент3 2_1 2 2" xfId="1469"/>
    <cellStyle name="40% - Акцент3 2_1 2 3" xfId="2358"/>
    <cellStyle name="40% — акцент3 2_1 2 3" xfId="2359"/>
    <cellStyle name="40% - Акцент3 2_1 2 4" xfId="2739"/>
    <cellStyle name="40% — акцент3 2_1 2 4" xfId="2738"/>
    <cellStyle name="40% - Акцент3 2_1 2 5" xfId="3340"/>
    <cellStyle name="40% — акцент3 2_1 2 5" xfId="3339"/>
    <cellStyle name="40% - Акцент3 2_1 2 6" xfId="3945"/>
    <cellStyle name="40% — акцент3 2_1 2 6" xfId="3944"/>
    <cellStyle name="40% - Акцент3 2_1 2 7" xfId="4548"/>
    <cellStyle name="40% — акцент3 2_1 2 7" xfId="4547"/>
    <cellStyle name="40% - Акцент3 2_1 2 8" xfId="5151"/>
    <cellStyle name="40% — акцент3 2_1 2 8" xfId="5150"/>
    <cellStyle name="40% - Акцент3 2_1 2 9" xfId="5752"/>
    <cellStyle name="40% — акцент3 2_1 2 9" xfId="5751"/>
    <cellStyle name="40% - Акцент3 2_1 3" xfId="1466"/>
    <cellStyle name="40% — акцент3 2_1 3" xfId="1467"/>
    <cellStyle name="40% - Акцент3 2_1 4" xfId="2356"/>
    <cellStyle name="40% — акцент3 2_1 4" xfId="2357"/>
    <cellStyle name="40% - Акцент3 2_1 5" xfId="2741"/>
    <cellStyle name="40% — акцент3 2_1 5" xfId="2740"/>
    <cellStyle name="40% - Акцент3 2_1 6" xfId="3342"/>
    <cellStyle name="40% — акцент3 2_1 6" xfId="3341"/>
    <cellStyle name="40% - Акцент3 2_1 7" xfId="3947"/>
    <cellStyle name="40% — акцент3 2_1 7" xfId="3946"/>
    <cellStyle name="40% - Акцент3 2_1 8" xfId="4550"/>
    <cellStyle name="40% — акцент3 2_1 8" xfId="4549"/>
    <cellStyle name="40% - Акцент3 2_1 9" xfId="5153"/>
    <cellStyle name="40% — акцент3 2_1 9" xfId="5152"/>
    <cellStyle name="40% - Акцент3 3" xfId="390"/>
    <cellStyle name="40% — акцент3 3" xfId="391"/>
    <cellStyle name="40% - Акцент3 3 10" xfId="5750"/>
    <cellStyle name="40% — акцент3 3 10" xfId="5749"/>
    <cellStyle name="40% - Акцент3 3 11" xfId="6356"/>
    <cellStyle name="40% — акцент3 3 11" xfId="6355"/>
    <cellStyle name="40% - Акцент3 3 12" xfId="6960"/>
    <cellStyle name="40% — акцент3 3 12" xfId="6959"/>
    <cellStyle name="40% - Акцент3 3 13" xfId="7563"/>
    <cellStyle name="40% — акцент3 3 13" xfId="7562"/>
    <cellStyle name="40% - Акцент3 3 14" xfId="8166"/>
    <cellStyle name="40% — акцент3 3 14" xfId="8165"/>
    <cellStyle name="40% - Акцент3 3 15" xfId="8767"/>
    <cellStyle name="40% — акцент3 3 15" xfId="8766"/>
    <cellStyle name="40% - Акцент3 3 2" xfId="392"/>
    <cellStyle name="40% — акцент3 3 2" xfId="393"/>
    <cellStyle name="40% - Акцент3 3 2 10" xfId="6354"/>
    <cellStyle name="40% — акцент3 3 2 10" xfId="6353"/>
    <cellStyle name="40% - Акцент3 3 2 11" xfId="6958"/>
    <cellStyle name="40% — акцент3 3 2 11" xfId="6957"/>
    <cellStyle name="40% - Акцент3 3 2 12" xfId="7561"/>
    <cellStyle name="40% — акцент3 3 2 12" xfId="7560"/>
    <cellStyle name="40% - Акцент3 3 2 13" xfId="8164"/>
    <cellStyle name="40% — акцент3 3 2 13" xfId="8163"/>
    <cellStyle name="40% - Акцент3 3 2 14" xfId="8765"/>
    <cellStyle name="40% — акцент3 3 2 14" xfId="8764"/>
    <cellStyle name="40% - Акцент3 3 2 2" xfId="1472"/>
    <cellStyle name="40% — акцент3 3 2 2" xfId="1473"/>
    <cellStyle name="40% - Акцент3 3 2 3" xfId="2362"/>
    <cellStyle name="40% — акцент3 3 2 3" xfId="2363"/>
    <cellStyle name="40% - Акцент3 3 2 4" xfId="2735"/>
    <cellStyle name="40% — акцент3 3 2 4" xfId="2734"/>
    <cellStyle name="40% - Акцент3 3 2 5" xfId="3336"/>
    <cellStyle name="40% — акцент3 3 2 5" xfId="3335"/>
    <cellStyle name="40% - Акцент3 3 2 6" xfId="3941"/>
    <cellStyle name="40% — акцент3 3 2 6" xfId="3940"/>
    <cellStyle name="40% - Акцент3 3 2 7" xfId="4544"/>
    <cellStyle name="40% — акцент3 3 2 7" xfId="4543"/>
    <cellStyle name="40% - Акцент3 3 2 8" xfId="5147"/>
    <cellStyle name="40% — акцент3 3 2 8" xfId="5146"/>
    <cellStyle name="40% - Акцент3 3 2 9" xfId="5748"/>
    <cellStyle name="40% — акцент3 3 2 9" xfId="5747"/>
    <cellStyle name="40% - Акцент3 3 2_1" xfId="9320"/>
    <cellStyle name="40% — акцент3 3 2_1" xfId="9320"/>
    <cellStyle name="40% - Акцент3 3 2_1 10" xfId="5746"/>
    <cellStyle name="40% — акцент3 3 2_1 10" xfId="5745"/>
    <cellStyle name="40% - Акцент3 3 2_1 11" xfId="6352"/>
    <cellStyle name="40% — акцент3 3 2_1 11" xfId="6351"/>
    <cellStyle name="40% - Акцент3 3 2_1 12" xfId="6956"/>
    <cellStyle name="40% — акцент3 3 2_1 12" xfId="6955"/>
    <cellStyle name="40% - Акцент3 3 2_1 13" xfId="7559"/>
    <cellStyle name="40% — акцент3 3 2_1 13" xfId="7558"/>
    <cellStyle name="40% - Акцент3 3 2_1 14" xfId="8162"/>
    <cellStyle name="40% — акцент3 3 2_1 14" xfId="8161"/>
    <cellStyle name="40% - Акцент3 3 2_1 15" xfId="8763"/>
    <cellStyle name="40% — акцент3 3 2_1 15" xfId="8762"/>
    <cellStyle name="40% - Акцент3 3 2_1 2" xfId="9321"/>
    <cellStyle name="40% — акцент3 3 2_1 2" xfId="9321"/>
    <cellStyle name="40% - Акцент3 3 2_1 2 10" xfId="6350"/>
    <cellStyle name="40% — акцент3 3 2_1 2 10" xfId="6349"/>
    <cellStyle name="40% - Акцент3 3 2_1 2 11" xfId="6954"/>
    <cellStyle name="40% — акцент3 3 2_1 2 11" xfId="6953"/>
    <cellStyle name="40% - Акцент3 3 2_1 2 12" xfId="7557"/>
    <cellStyle name="40% — акцент3 3 2_1 2 12" xfId="7556"/>
    <cellStyle name="40% - Акцент3 3 2_1 2 13" xfId="8160"/>
    <cellStyle name="40% — акцент3 3 2_1 2 13" xfId="8159"/>
    <cellStyle name="40% - Акцент3 3 2_1 2 14" xfId="8761"/>
    <cellStyle name="40% — акцент3 3 2_1 2 14" xfId="8760"/>
    <cellStyle name="40% - Акцент3 3 2_1 2 2" xfId="1476"/>
    <cellStyle name="40% — акцент3 3 2_1 2 2" xfId="1477"/>
    <cellStyle name="40% - Акцент3 3 2_1 2 3" xfId="2366"/>
    <cellStyle name="40% — акцент3 3 2_1 2 3" xfId="2367"/>
    <cellStyle name="40% - Акцент3 3 2_1 2 4" xfId="2731"/>
    <cellStyle name="40% — акцент3 3 2_1 2 4" xfId="2730"/>
    <cellStyle name="40% - Акцент3 3 2_1 2 5" xfId="3332"/>
    <cellStyle name="40% — акцент3 3 2_1 2 5" xfId="3331"/>
    <cellStyle name="40% - Акцент3 3 2_1 2 6" xfId="3937"/>
    <cellStyle name="40% — акцент3 3 2_1 2 6" xfId="3936"/>
    <cellStyle name="40% - Акцент3 3 2_1 2 7" xfId="4540"/>
    <cellStyle name="40% — акцент3 3 2_1 2 7" xfId="4539"/>
    <cellStyle name="40% - Акцент3 3 2_1 2 8" xfId="5143"/>
    <cellStyle name="40% — акцент3 3 2_1 2 8" xfId="5142"/>
    <cellStyle name="40% - Акцент3 3 2_1 2 9" xfId="5744"/>
    <cellStyle name="40% — акцент3 3 2_1 2 9" xfId="5743"/>
    <cellStyle name="40% - Акцент3 3 2_1 3" xfId="1474"/>
    <cellStyle name="40% — акцент3 3 2_1 3" xfId="1475"/>
    <cellStyle name="40% - Акцент3 3 2_1 4" xfId="2364"/>
    <cellStyle name="40% — акцент3 3 2_1 4" xfId="2365"/>
    <cellStyle name="40% - Акцент3 3 2_1 5" xfId="2733"/>
    <cellStyle name="40% — акцент3 3 2_1 5" xfId="2732"/>
    <cellStyle name="40% - Акцент3 3 2_1 6" xfId="3334"/>
    <cellStyle name="40% — акцент3 3 2_1 6" xfId="3333"/>
    <cellStyle name="40% - Акцент3 3 2_1 7" xfId="3939"/>
    <cellStyle name="40% — акцент3 3 2_1 7" xfId="3938"/>
    <cellStyle name="40% - Акцент3 3 2_1 8" xfId="4542"/>
    <cellStyle name="40% — акцент3 3 2_1 8" xfId="4541"/>
    <cellStyle name="40% - Акцент3 3 2_1 9" xfId="5145"/>
    <cellStyle name="40% — акцент3 3 2_1 9" xfId="5144"/>
    <cellStyle name="40% - Акцент3 3 3" xfId="394"/>
    <cellStyle name="40% — акцент3 3 3" xfId="395"/>
    <cellStyle name="40% - Акцент3 3 3 2" xfId="1470"/>
    <cellStyle name="40% — акцент3 3 3 2" xfId="1471"/>
    <cellStyle name="40% - Акцент3 3 4" xfId="396"/>
    <cellStyle name="40% — акцент3 3 4" xfId="397"/>
    <cellStyle name="40% - Акцент3 3 4 2" xfId="2360"/>
    <cellStyle name="40% — акцент3 3 4 2" xfId="2361"/>
    <cellStyle name="40% - Акцент3 3 5" xfId="398"/>
    <cellStyle name="40% — акцент3 3 5" xfId="399"/>
    <cellStyle name="40% - Акцент3 3 5 2" xfId="2737"/>
    <cellStyle name="40% — акцент3 3 5 2" xfId="2736"/>
    <cellStyle name="40% - Акцент3 3 6" xfId="400"/>
    <cellStyle name="40% — акцент3 3 6" xfId="401"/>
    <cellStyle name="40% - Акцент3 3 6 2" xfId="3338"/>
    <cellStyle name="40% — акцент3 3 6 2" xfId="3337"/>
    <cellStyle name="40% - Акцент3 3 7" xfId="402"/>
    <cellStyle name="40% — акцент3 3 7" xfId="403"/>
    <cellStyle name="40% - Акцент3 3 7 2" xfId="3943"/>
    <cellStyle name="40% — акцент3 3 7 2" xfId="3942"/>
    <cellStyle name="40% - Акцент3 3 8" xfId="404"/>
    <cellStyle name="40% — акцент3 3 8" xfId="405"/>
    <cellStyle name="40% - Акцент3 3 8 2" xfId="4546"/>
    <cellStyle name="40% — акцент3 3 8 2" xfId="4545"/>
    <cellStyle name="40% - Акцент3 3 9" xfId="406"/>
    <cellStyle name="40% — акцент3 3 9" xfId="407"/>
    <cellStyle name="40% - Акцент3 3 9 2" xfId="5149"/>
    <cellStyle name="40% — акцент3 3 9 2" xfId="5148"/>
    <cellStyle name="40% - Акцент3 3_1" xfId="9304"/>
    <cellStyle name="40% — акцент3 3_1" xfId="9304"/>
    <cellStyle name="40% - Акцент3 3_1 10" xfId="5742"/>
    <cellStyle name="40% — акцент3 3_1 10" xfId="5741"/>
    <cellStyle name="40% - Акцент3 3_1 11" xfId="6348"/>
    <cellStyle name="40% — акцент3 3_1 11" xfId="6347"/>
    <cellStyle name="40% - Акцент3 3_1 12" xfId="6952"/>
    <cellStyle name="40% — акцент3 3_1 12" xfId="6951"/>
    <cellStyle name="40% - Акцент3 3_1 13" xfId="7555"/>
    <cellStyle name="40% — акцент3 3_1 13" xfId="7554"/>
    <cellStyle name="40% - Акцент3 3_1 14" xfId="8158"/>
    <cellStyle name="40% — акцент3 3_1 14" xfId="8157"/>
    <cellStyle name="40% - Акцент3 3_1 15" xfId="8759"/>
    <cellStyle name="40% — акцент3 3_1 15" xfId="8758"/>
    <cellStyle name="40% - Акцент3 3_1 2" xfId="9303"/>
    <cellStyle name="40% — акцент3 3_1 2" xfId="9303"/>
    <cellStyle name="40% - Акцент3 3_1 2 10" xfId="6346"/>
    <cellStyle name="40% — акцент3 3_1 2 10" xfId="6345"/>
    <cellStyle name="40% - Акцент3 3_1 2 11" xfId="6950"/>
    <cellStyle name="40% — акцент3 3_1 2 11" xfId="6949"/>
    <cellStyle name="40% - Акцент3 3_1 2 12" xfId="7553"/>
    <cellStyle name="40% — акцент3 3_1 2 12" xfId="7552"/>
    <cellStyle name="40% - Акцент3 3_1 2 13" xfId="8156"/>
    <cellStyle name="40% — акцент3 3_1 2 13" xfId="8155"/>
    <cellStyle name="40% - Акцент3 3_1 2 14" xfId="8757"/>
    <cellStyle name="40% — акцент3 3_1 2 14" xfId="8756"/>
    <cellStyle name="40% - Акцент3 3_1 2 2" xfId="1480"/>
    <cellStyle name="40% — акцент3 3_1 2 2" xfId="1481"/>
    <cellStyle name="40% - Акцент3 3_1 2 3" xfId="2370"/>
    <cellStyle name="40% — акцент3 3_1 2 3" xfId="2371"/>
    <cellStyle name="40% - Акцент3 3_1 2 4" xfId="2727"/>
    <cellStyle name="40% — акцент3 3_1 2 4" xfId="2726"/>
    <cellStyle name="40% - Акцент3 3_1 2 5" xfId="3328"/>
    <cellStyle name="40% — акцент3 3_1 2 5" xfId="3327"/>
    <cellStyle name="40% - Акцент3 3_1 2 6" xfId="3933"/>
    <cellStyle name="40% — акцент3 3_1 2 6" xfId="3932"/>
    <cellStyle name="40% - Акцент3 3_1 2 7" xfId="4536"/>
    <cellStyle name="40% — акцент3 3_1 2 7" xfId="4535"/>
    <cellStyle name="40% - Акцент3 3_1 2 8" xfId="5139"/>
    <cellStyle name="40% — акцент3 3_1 2 8" xfId="5138"/>
    <cellStyle name="40% - Акцент3 3_1 2 9" xfId="5740"/>
    <cellStyle name="40% — акцент3 3_1 2 9" xfId="5739"/>
    <cellStyle name="40% - Акцент3 3_1 3" xfId="1478"/>
    <cellStyle name="40% — акцент3 3_1 3" xfId="1479"/>
    <cellStyle name="40% - Акцент3 3_1 4" xfId="2368"/>
    <cellStyle name="40% — акцент3 3_1 4" xfId="2369"/>
    <cellStyle name="40% - Акцент3 3_1 5" xfId="2729"/>
    <cellStyle name="40% — акцент3 3_1 5" xfId="2728"/>
    <cellStyle name="40% - Акцент3 3_1 6" xfId="3330"/>
    <cellStyle name="40% — акцент3 3_1 6" xfId="3329"/>
    <cellStyle name="40% - Акцент3 3_1 7" xfId="3935"/>
    <cellStyle name="40% — акцент3 3_1 7" xfId="3934"/>
    <cellStyle name="40% - Акцент3 3_1 8" xfId="4538"/>
    <cellStyle name="40% — акцент3 3_1 8" xfId="4537"/>
    <cellStyle name="40% - Акцент3 3_1 9" xfId="5141"/>
    <cellStyle name="40% — акцент3 3_1 9" xfId="5140"/>
    <cellStyle name="40% - Акцент3 4" xfId="408"/>
    <cellStyle name="40% — акцент3 4" xfId="409"/>
    <cellStyle name="40% - Акцент3 4 10" xfId="5738"/>
    <cellStyle name="40% — акцент3 4 10" xfId="6343"/>
    <cellStyle name="40% - Акцент3 4 11" xfId="6344"/>
    <cellStyle name="40% — акцент3 4 11" xfId="6947"/>
    <cellStyle name="40% - Акцент3 4 12" xfId="6948"/>
    <cellStyle name="40% — акцент3 4 12" xfId="7550"/>
    <cellStyle name="40% - Акцент3 4 13" xfId="7551"/>
    <cellStyle name="40% — акцент3 4 13" xfId="8153"/>
    <cellStyle name="40% - Акцент3 4 14" xfId="8154"/>
    <cellStyle name="40% — акцент3 4 14" xfId="8754"/>
    <cellStyle name="40% - Акцент3 4 15" xfId="8755"/>
    <cellStyle name="40% - Акцент3 4 16" xfId="1042"/>
    <cellStyle name="40% - Акцент3 4 2" xfId="1043"/>
    <cellStyle name="40% — акцент3 4 2" xfId="1483"/>
    <cellStyle name="40% - Акцент3 4 2 10" xfId="6342"/>
    <cellStyle name="40% - Акцент3 4 2 11" xfId="6946"/>
    <cellStyle name="40% - Акцент3 4 2 12" xfId="7549"/>
    <cellStyle name="40% - Акцент3 4 2 13" xfId="8152"/>
    <cellStyle name="40% - Акцент3 4 2 14" xfId="8753"/>
    <cellStyle name="40% - Акцент3 4 2 2" xfId="1484"/>
    <cellStyle name="40% - Акцент3 4 2 3" xfId="2374"/>
    <cellStyle name="40% - Акцент3 4 2 4" xfId="2723"/>
    <cellStyle name="40% - Акцент3 4 2 5" xfId="3324"/>
    <cellStyle name="40% - Акцент3 4 2 6" xfId="3929"/>
    <cellStyle name="40% - Акцент3 4 2 7" xfId="4532"/>
    <cellStyle name="40% - Акцент3 4 2 8" xfId="5135"/>
    <cellStyle name="40% - Акцент3 4 2 9" xfId="5736"/>
    <cellStyle name="40% - Акцент3 4 3" xfId="1482"/>
    <cellStyle name="40% — акцент3 4 3" xfId="2373"/>
    <cellStyle name="40% - Акцент3 4 4" xfId="2372"/>
    <cellStyle name="40% — акцент3 4 4" xfId="2724"/>
    <cellStyle name="40% - Акцент3 4 5" xfId="2725"/>
    <cellStyle name="40% — акцент3 4 5" xfId="3325"/>
    <cellStyle name="40% - Акцент3 4 6" xfId="3326"/>
    <cellStyle name="40% — акцент3 4 6" xfId="3930"/>
    <cellStyle name="40% - Акцент3 4 7" xfId="3931"/>
    <cellStyle name="40% — акцент3 4 7" xfId="4533"/>
    <cellStyle name="40% - Акцент3 4 8" xfId="4534"/>
    <cellStyle name="40% — акцент3 4 8" xfId="5136"/>
    <cellStyle name="40% - Акцент3 4 9" xfId="5137"/>
    <cellStyle name="40% — акцент3 4 9" xfId="5737"/>
    <cellStyle name="40% - Акцент3 4_1" xfId="9304"/>
    <cellStyle name="40% — акцент3 4_1" xfId="9320"/>
    <cellStyle name="40% - Акцент3 4_1 10" xfId="5735"/>
    <cellStyle name="40% — акцент3 4_1 10" xfId="5734"/>
    <cellStyle name="40% - Акцент3 4_1 11" xfId="6341"/>
    <cellStyle name="40% — акцент3 4_1 11" xfId="6340"/>
    <cellStyle name="40% - Акцент3 4_1 12" xfId="6945"/>
    <cellStyle name="40% — акцент3 4_1 12" xfId="6944"/>
    <cellStyle name="40% - Акцент3 4_1 13" xfId="7548"/>
    <cellStyle name="40% — акцент3 4_1 13" xfId="7547"/>
    <cellStyle name="40% - Акцент3 4_1 14" xfId="8151"/>
    <cellStyle name="40% — акцент3 4_1 14" xfId="8150"/>
    <cellStyle name="40% - Акцент3 4_1 15" xfId="8752"/>
    <cellStyle name="40% — акцент3 4_1 15" xfId="8751"/>
    <cellStyle name="40% - Акцент3 4_1 2" xfId="9303"/>
    <cellStyle name="40% — акцент3 4_1 2" xfId="9321"/>
    <cellStyle name="40% - Акцент3 4_1 2 10" xfId="6339"/>
    <cellStyle name="40% — акцент3 4_1 2 10" xfId="6338"/>
    <cellStyle name="40% - Акцент3 4_1 2 11" xfId="6943"/>
    <cellStyle name="40% — акцент3 4_1 2 11" xfId="6942"/>
    <cellStyle name="40% - Акцент3 4_1 2 12" xfId="7546"/>
    <cellStyle name="40% — акцент3 4_1 2 12" xfId="7545"/>
    <cellStyle name="40% - Акцент3 4_1 2 13" xfId="8149"/>
    <cellStyle name="40% — акцент3 4_1 2 13" xfId="8148"/>
    <cellStyle name="40% - Акцент3 4_1 2 14" xfId="8750"/>
    <cellStyle name="40% — акцент3 4_1 2 14" xfId="8749"/>
    <cellStyle name="40% - Акцент3 4_1 2 2" xfId="1487"/>
    <cellStyle name="40% — акцент3 4_1 2 2" xfId="1488"/>
    <cellStyle name="40% - Акцент3 4_1 2 3" xfId="2377"/>
    <cellStyle name="40% — акцент3 4_1 2 3" xfId="2378"/>
    <cellStyle name="40% - Акцент3 4_1 2 4" xfId="2720"/>
    <cellStyle name="40% — акцент3 4_1 2 4" xfId="2719"/>
    <cellStyle name="40% - Акцент3 4_1 2 5" xfId="3321"/>
    <cellStyle name="40% — акцент3 4_1 2 5" xfId="3320"/>
    <cellStyle name="40% - Акцент3 4_1 2 6" xfId="3926"/>
    <cellStyle name="40% — акцент3 4_1 2 6" xfId="3925"/>
    <cellStyle name="40% - Акцент3 4_1 2 7" xfId="4529"/>
    <cellStyle name="40% — акцент3 4_1 2 7" xfId="4528"/>
    <cellStyle name="40% - Акцент3 4_1 2 8" xfId="5132"/>
    <cellStyle name="40% — акцент3 4_1 2 8" xfId="5131"/>
    <cellStyle name="40% - Акцент3 4_1 2 9" xfId="5733"/>
    <cellStyle name="40% — акцент3 4_1 2 9" xfId="5732"/>
    <cellStyle name="40% - Акцент3 4_1 3" xfId="1485"/>
    <cellStyle name="40% — акцент3 4_1 3" xfId="1486"/>
    <cellStyle name="40% - Акцент3 4_1 4" xfId="2375"/>
    <cellStyle name="40% — акцент3 4_1 4" xfId="2376"/>
    <cellStyle name="40% - Акцент3 4_1 5" xfId="2722"/>
    <cellStyle name="40% — акцент3 4_1 5" xfId="2721"/>
    <cellStyle name="40% - Акцент3 4_1 6" xfId="3323"/>
    <cellStyle name="40% — акцент3 4_1 6" xfId="3322"/>
    <cellStyle name="40% - Акцент3 4_1 7" xfId="3928"/>
    <cellStyle name="40% — акцент3 4_1 7" xfId="3927"/>
    <cellStyle name="40% - Акцент3 4_1 8" xfId="4531"/>
    <cellStyle name="40% — акцент3 4_1 8" xfId="4530"/>
    <cellStyle name="40% - Акцент3 4_1 9" xfId="5134"/>
    <cellStyle name="40% — акцент3 4_1 9" xfId="5133"/>
    <cellStyle name="40% - Акцент3 5" xfId="410"/>
    <cellStyle name="40% — акцент3 5" xfId="411"/>
    <cellStyle name="40% - Акцент3 5 10" xfId="6337"/>
    <cellStyle name="40% — акцент3 5 10" xfId="6336"/>
    <cellStyle name="40% - Акцент3 5 11" xfId="6941"/>
    <cellStyle name="40% — акцент3 5 11" xfId="6940"/>
    <cellStyle name="40% - Акцент3 5 12" xfId="7544"/>
    <cellStyle name="40% — акцент3 5 12" xfId="7543"/>
    <cellStyle name="40% - Акцент3 5 13" xfId="8147"/>
    <cellStyle name="40% — акцент3 5 13" xfId="8146"/>
    <cellStyle name="40% - Акцент3 5 14" xfId="8748"/>
    <cellStyle name="40% — акцент3 5 14" xfId="8747"/>
    <cellStyle name="40% — акцент3 5 15" xfId="1168"/>
    <cellStyle name="40% - Акцент3 5 2" xfId="1489"/>
    <cellStyle name="40% — акцент3 5 2" xfId="1490"/>
    <cellStyle name="40% - Акцент3 5 3" xfId="2379"/>
    <cellStyle name="40% — акцент3 5 3" xfId="2380"/>
    <cellStyle name="40% - Акцент3 5 4" xfId="2718"/>
    <cellStyle name="40% — акцент3 5 4" xfId="2717"/>
    <cellStyle name="40% - Акцент3 5 5" xfId="3319"/>
    <cellStyle name="40% — акцент3 5 5" xfId="3318"/>
    <cellStyle name="40% - Акцент3 5 6" xfId="3924"/>
    <cellStyle name="40% — акцент3 5 6" xfId="3923"/>
    <cellStyle name="40% - Акцент3 5 7" xfId="4527"/>
    <cellStyle name="40% — акцент3 5 7" xfId="4526"/>
    <cellStyle name="40% - Акцент3 5 8" xfId="5130"/>
    <cellStyle name="40% — акцент3 5 8" xfId="5129"/>
    <cellStyle name="40% - Акцент3 5 9" xfId="5731"/>
    <cellStyle name="40% — акцент3 5 9" xfId="5730"/>
    <cellStyle name="40% - Акцент3 6" xfId="412"/>
    <cellStyle name="40% — акцент3 6" xfId="413"/>
    <cellStyle name="40% - Акцент3 6 2" xfId="1456"/>
    <cellStyle name="40% — акцент3 6 2" xfId="1457"/>
    <cellStyle name="40% - Акцент3 7" xfId="414"/>
    <cellStyle name="40% — акцент3 7" xfId="990"/>
    <cellStyle name="40% - Акцент3 7 2" xfId="2346"/>
    <cellStyle name="40% — акцент3 7 2" xfId="2347"/>
    <cellStyle name="40% - Акцент3 8" xfId="415"/>
    <cellStyle name="40% — акцент3 8" xfId="1001"/>
    <cellStyle name="40% - Акцент3 8 2" xfId="2751"/>
    <cellStyle name="40% — акцент3 8 2" xfId="2750"/>
    <cellStyle name="40% - Акцент3 9" xfId="416"/>
    <cellStyle name="40% — акцент3 9" xfId="3351"/>
    <cellStyle name="40% - Акцент3 9 2" xfId="3352"/>
    <cellStyle name="40% - Акцент3_1" xfId="9304"/>
    <cellStyle name="40% - Акцент4" xfId="417"/>
    <cellStyle name="40% — акцент4" xfId="418"/>
    <cellStyle name="40% - Акцент4 10" xfId="419"/>
    <cellStyle name="40% — акцент4 10" xfId="3920"/>
    <cellStyle name="40% - Акцент4 10 2" xfId="3921"/>
    <cellStyle name="40% - Акцент4 11" xfId="4524"/>
    <cellStyle name="40% — акцент4 11" xfId="4523"/>
    <cellStyle name="40% - Акцент4 12" xfId="5127"/>
    <cellStyle name="40% — акцент4 12" xfId="5126"/>
    <cellStyle name="40% - Акцент4 13" xfId="5728"/>
    <cellStyle name="40% — акцент4 13" xfId="5727"/>
    <cellStyle name="40% - Акцент4 14" xfId="6334"/>
    <cellStyle name="40% — акцент4 14" xfId="6333"/>
    <cellStyle name="40% - Акцент4 15" xfId="6938"/>
    <cellStyle name="40% — акцент4 15" xfId="6937"/>
    <cellStyle name="40% - Акцент4 16" xfId="7541"/>
    <cellStyle name="40% — акцент4 16" xfId="7540"/>
    <cellStyle name="40% - Акцент4 17" xfId="8145"/>
    <cellStyle name="40% — акцент4 17" xfId="8144"/>
    <cellStyle name="40% - Акцент4 18" xfId="8746"/>
    <cellStyle name="40% — акцент4 18" xfId="8745"/>
    <cellStyle name="40% - Акцент4 19" xfId="9355"/>
    <cellStyle name="40% — акцент4 19" xfId="1044"/>
    <cellStyle name="40% - Акцент4 2" xfId="420"/>
    <cellStyle name="40% — акцент4 2" xfId="421"/>
    <cellStyle name="40% - Акцент4 2 10" xfId="5726"/>
    <cellStyle name="40% — акцент4 2 10" xfId="5725"/>
    <cellStyle name="40% - Акцент4 2 11" xfId="6332"/>
    <cellStyle name="40% — акцент4 2 11" xfId="6331"/>
    <cellStyle name="40% - Акцент4 2 12" xfId="6936"/>
    <cellStyle name="40% — акцент4 2 12" xfId="6935"/>
    <cellStyle name="40% - Акцент4 2 13" xfId="7539"/>
    <cellStyle name="40% — акцент4 2 13" xfId="7538"/>
    <cellStyle name="40% - Акцент4 2 14" xfId="8143"/>
    <cellStyle name="40% — акцент4 2 14" xfId="8142"/>
    <cellStyle name="40% - Акцент4 2 15" xfId="8744"/>
    <cellStyle name="40% — акцент4 2 15" xfId="8743"/>
    <cellStyle name="40% - Акцент4 2 2" xfId="422"/>
    <cellStyle name="40% — акцент4 2 2" xfId="423"/>
    <cellStyle name="40% - Акцент4 2 2 10" xfId="6330"/>
    <cellStyle name="40% — акцент4 2 2 10" xfId="6329"/>
    <cellStyle name="40% - Акцент4 2 2 11" xfId="6934"/>
    <cellStyle name="40% — акцент4 2 2 11" xfId="6933"/>
    <cellStyle name="40% - Акцент4 2 2 12" xfId="7537"/>
    <cellStyle name="40% — акцент4 2 2 12" xfId="7536"/>
    <cellStyle name="40% - Акцент4 2 2 13" xfId="8141"/>
    <cellStyle name="40% — акцент4 2 2 13" xfId="8140"/>
    <cellStyle name="40% - Акцент4 2 2 14" xfId="8742"/>
    <cellStyle name="40% — акцент4 2 2 14" xfId="8741"/>
    <cellStyle name="40% - Акцент4 2 2 2" xfId="1495"/>
    <cellStyle name="40% — акцент4 2 2 2" xfId="1496"/>
    <cellStyle name="40% - Акцент4 2 2 3" xfId="2386"/>
    <cellStyle name="40% — акцент4 2 2 3" xfId="2387"/>
    <cellStyle name="40% - Акцент4 2 2 4" xfId="2711"/>
    <cellStyle name="40% — акцент4 2 2 4" xfId="2710"/>
    <cellStyle name="40% - Акцент4 2 2 5" xfId="3312"/>
    <cellStyle name="40% — акцент4 2 2 5" xfId="3311"/>
    <cellStyle name="40% - Акцент4 2 2 6" xfId="3917"/>
    <cellStyle name="40% — акцент4 2 2 6" xfId="3916"/>
    <cellStyle name="40% - Акцент4 2 2 7" xfId="4520"/>
    <cellStyle name="40% — акцент4 2 2 7" xfId="4519"/>
    <cellStyle name="40% - Акцент4 2 2 8" xfId="5123"/>
    <cellStyle name="40% — акцент4 2 2 8" xfId="5122"/>
    <cellStyle name="40% - Акцент4 2 2 9" xfId="5724"/>
    <cellStyle name="40% — акцент4 2 2 9" xfId="5723"/>
    <cellStyle name="40% - Акцент4 2 2_1" xfId="9320"/>
    <cellStyle name="40% — акцент4 2 2_1" xfId="9320"/>
    <cellStyle name="40% - Акцент4 2 2_1 10" xfId="5722"/>
    <cellStyle name="40% — акцент4 2 2_1 10" xfId="5721"/>
    <cellStyle name="40% - Акцент4 2 2_1 11" xfId="6328"/>
    <cellStyle name="40% — акцент4 2 2_1 11" xfId="6327"/>
    <cellStyle name="40% - Акцент4 2 2_1 12" xfId="6932"/>
    <cellStyle name="40% — акцент4 2 2_1 12" xfId="6931"/>
    <cellStyle name="40% - Акцент4 2 2_1 13" xfId="7535"/>
    <cellStyle name="40% — акцент4 2 2_1 13" xfId="7534"/>
    <cellStyle name="40% - Акцент4 2 2_1 14" xfId="8139"/>
    <cellStyle name="40% — акцент4 2 2_1 14" xfId="8138"/>
    <cellStyle name="40% - Акцент4 2 2_1 15" xfId="8740"/>
    <cellStyle name="40% — акцент4 2 2_1 15" xfId="8739"/>
    <cellStyle name="40% - Акцент4 2 2_1 2" xfId="9321"/>
    <cellStyle name="40% — акцент4 2 2_1 2" xfId="9321"/>
    <cellStyle name="40% - Акцент4 2 2_1 2 10" xfId="6326"/>
    <cellStyle name="40% — акцент4 2 2_1 2 10" xfId="6325"/>
    <cellStyle name="40% - Акцент4 2 2_1 2 11" xfId="6930"/>
    <cellStyle name="40% — акцент4 2 2_1 2 11" xfId="6929"/>
    <cellStyle name="40% - Акцент4 2 2_1 2 12" xfId="7533"/>
    <cellStyle name="40% — акцент4 2 2_1 2 12" xfId="7532"/>
    <cellStyle name="40% - Акцент4 2 2_1 2 13" xfId="8137"/>
    <cellStyle name="40% — акцент4 2 2_1 2 13" xfId="8136"/>
    <cellStyle name="40% - Акцент4 2 2_1 2 14" xfId="8738"/>
    <cellStyle name="40% — акцент4 2 2_1 2 14" xfId="8737"/>
    <cellStyle name="40% - Акцент4 2 2_1 2 2" xfId="1499"/>
    <cellStyle name="40% — акцент4 2 2_1 2 2" xfId="1500"/>
    <cellStyle name="40% - Акцент4 2 2_1 2 3" xfId="2390"/>
    <cellStyle name="40% — акцент4 2 2_1 2 3" xfId="2391"/>
    <cellStyle name="40% - Акцент4 2 2_1 2 4" xfId="2707"/>
    <cellStyle name="40% — акцент4 2 2_1 2 4" xfId="2706"/>
    <cellStyle name="40% - Акцент4 2 2_1 2 5" xfId="3308"/>
    <cellStyle name="40% — акцент4 2 2_1 2 5" xfId="3307"/>
    <cellStyle name="40% - Акцент4 2 2_1 2 6" xfId="3913"/>
    <cellStyle name="40% — акцент4 2 2_1 2 6" xfId="3912"/>
    <cellStyle name="40% - Акцент4 2 2_1 2 7" xfId="4516"/>
    <cellStyle name="40% — акцент4 2 2_1 2 7" xfId="4515"/>
    <cellStyle name="40% - Акцент4 2 2_1 2 8" xfId="5119"/>
    <cellStyle name="40% — акцент4 2 2_1 2 8" xfId="5118"/>
    <cellStyle name="40% - Акцент4 2 2_1 2 9" xfId="5720"/>
    <cellStyle name="40% — акцент4 2 2_1 2 9" xfId="5719"/>
    <cellStyle name="40% - Акцент4 2 2_1 3" xfId="1497"/>
    <cellStyle name="40% — акцент4 2 2_1 3" xfId="1498"/>
    <cellStyle name="40% - Акцент4 2 2_1 4" xfId="2388"/>
    <cellStyle name="40% — акцент4 2 2_1 4" xfId="2389"/>
    <cellStyle name="40% - Акцент4 2 2_1 5" xfId="2709"/>
    <cellStyle name="40% — акцент4 2 2_1 5" xfId="2708"/>
    <cellStyle name="40% - Акцент4 2 2_1 6" xfId="3310"/>
    <cellStyle name="40% — акцент4 2 2_1 6" xfId="3309"/>
    <cellStyle name="40% - Акцент4 2 2_1 7" xfId="3915"/>
    <cellStyle name="40% — акцент4 2 2_1 7" xfId="3914"/>
    <cellStyle name="40% - Акцент4 2 2_1 8" xfId="4518"/>
    <cellStyle name="40% — акцент4 2 2_1 8" xfId="4517"/>
    <cellStyle name="40% - Акцент4 2 2_1 9" xfId="5121"/>
    <cellStyle name="40% — акцент4 2 2_1 9" xfId="5120"/>
    <cellStyle name="40% - Акцент4 2 3" xfId="424"/>
    <cellStyle name="40% — акцент4 2 3" xfId="425"/>
    <cellStyle name="40% - Акцент4 2 3 2" xfId="1493"/>
    <cellStyle name="40% — акцент4 2 3 2" xfId="1494"/>
    <cellStyle name="40% - Акцент4 2 4" xfId="426"/>
    <cellStyle name="40% — акцент4 2 4" xfId="427"/>
    <cellStyle name="40% - Акцент4 2 4 2" xfId="2384"/>
    <cellStyle name="40% — акцент4 2 4 2" xfId="2385"/>
    <cellStyle name="40% - Акцент4 2 5" xfId="428"/>
    <cellStyle name="40% — акцент4 2 5" xfId="429"/>
    <cellStyle name="40% - Акцент4 2 5 2" xfId="2713"/>
    <cellStyle name="40% — акцент4 2 5 2" xfId="2712"/>
    <cellStyle name="40% - Акцент4 2 6" xfId="430"/>
    <cellStyle name="40% — акцент4 2 6" xfId="431"/>
    <cellStyle name="40% - Акцент4 2 6 2" xfId="3314"/>
    <cellStyle name="40% — акцент4 2 6 2" xfId="3313"/>
    <cellStyle name="40% - Акцент4 2 7" xfId="432"/>
    <cellStyle name="40% — акцент4 2 7" xfId="433"/>
    <cellStyle name="40% - Акцент4 2 7 2" xfId="3919"/>
    <cellStyle name="40% — акцент4 2 7 2" xfId="3918"/>
    <cellStyle name="40% - Акцент4 2 8" xfId="434"/>
    <cellStyle name="40% — акцент4 2 8" xfId="435"/>
    <cellStyle name="40% - Акцент4 2 8 2" xfId="4522"/>
    <cellStyle name="40% — акцент4 2 8 2" xfId="4521"/>
    <cellStyle name="40% - Акцент4 2 9" xfId="436"/>
    <cellStyle name="40% — акцент4 2 9" xfId="437"/>
    <cellStyle name="40% - Акцент4 2 9 2" xfId="5125"/>
    <cellStyle name="40% — акцент4 2 9 2" xfId="5124"/>
    <cellStyle name="40% - Акцент4 2_1" xfId="9306"/>
    <cellStyle name="40% — акцент4 2_1" xfId="9306"/>
    <cellStyle name="40% - Акцент4 2_1 10" xfId="5718"/>
    <cellStyle name="40% — акцент4 2_1 10" xfId="5717"/>
    <cellStyle name="40% - Акцент4 2_1 11" xfId="6324"/>
    <cellStyle name="40% — акцент4 2_1 11" xfId="6323"/>
    <cellStyle name="40% - Акцент4 2_1 12" xfId="6928"/>
    <cellStyle name="40% — акцент4 2_1 12" xfId="6927"/>
    <cellStyle name="40% - Акцент4 2_1 13" xfId="7531"/>
    <cellStyle name="40% — акцент4 2_1 13" xfId="7530"/>
    <cellStyle name="40% - Акцент4 2_1 14" xfId="8135"/>
    <cellStyle name="40% — акцент4 2_1 14" xfId="8134"/>
    <cellStyle name="40% - Акцент4 2_1 15" xfId="8736"/>
    <cellStyle name="40% — акцент4 2_1 15" xfId="8735"/>
    <cellStyle name="40% - Акцент4 2_1 2" xfId="9305"/>
    <cellStyle name="40% — акцент4 2_1 2" xfId="9305"/>
    <cellStyle name="40% - Акцент4 2_1 2 10" xfId="6322"/>
    <cellStyle name="40% — акцент4 2_1 2 10" xfId="6321"/>
    <cellStyle name="40% - Акцент4 2_1 2 11" xfId="6926"/>
    <cellStyle name="40% — акцент4 2_1 2 11" xfId="6925"/>
    <cellStyle name="40% - Акцент4 2_1 2 12" xfId="7529"/>
    <cellStyle name="40% — акцент4 2_1 2 12" xfId="7528"/>
    <cellStyle name="40% - Акцент4 2_1 2 13" xfId="8133"/>
    <cellStyle name="40% — акцент4 2_1 2 13" xfId="8132"/>
    <cellStyle name="40% - Акцент4 2_1 2 14" xfId="8734"/>
    <cellStyle name="40% — акцент4 2_1 2 14" xfId="8733"/>
    <cellStyle name="40% - Акцент4 2_1 2 2" xfId="1503"/>
    <cellStyle name="40% — акцент4 2_1 2 2" xfId="1504"/>
    <cellStyle name="40% - Акцент4 2_1 2 3" xfId="2394"/>
    <cellStyle name="40% — акцент4 2_1 2 3" xfId="2395"/>
    <cellStyle name="40% - Акцент4 2_1 2 4" xfId="2703"/>
    <cellStyle name="40% — акцент4 2_1 2 4" xfId="2702"/>
    <cellStyle name="40% - Акцент4 2_1 2 5" xfId="3304"/>
    <cellStyle name="40% — акцент4 2_1 2 5" xfId="3303"/>
    <cellStyle name="40% - Акцент4 2_1 2 6" xfId="3909"/>
    <cellStyle name="40% — акцент4 2_1 2 6" xfId="3908"/>
    <cellStyle name="40% - Акцент4 2_1 2 7" xfId="4512"/>
    <cellStyle name="40% — акцент4 2_1 2 7" xfId="4511"/>
    <cellStyle name="40% - Акцент4 2_1 2 8" xfId="5115"/>
    <cellStyle name="40% — акцент4 2_1 2 8" xfId="5114"/>
    <cellStyle name="40% - Акцент4 2_1 2 9" xfId="5716"/>
    <cellStyle name="40% — акцент4 2_1 2 9" xfId="5715"/>
    <cellStyle name="40% - Акцент4 2_1 3" xfId="1501"/>
    <cellStyle name="40% — акцент4 2_1 3" xfId="1502"/>
    <cellStyle name="40% - Акцент4 2_1 4" xfId="2392"/>
    <cellStyle name="40% — акцент4 2_1 4" xfId="2393"/>
    <cellStyle name="40% - Акцент4 2_1 5" xfId="2705"/>
    <cellStyle name="40% — акцент4 2_1 5" xfId="2704"/>
    <cellStyle name="40% - Акцент4 2_1 6" xfId="3306"/>
    <cellStyle name="40% — акцент4 2_1 6" xfId="3305"/>
    <cellStyle name="40% - Акцент4 2_1 7" xfId="3911"/>
    <cellStyle name="40% — акцент4 2_1 7" xfId="3910"/>
    <cellStyle name="40% - Акцент4 2_1 8" xfId="4514"/>
    <cellStyle name="40% — акцент4 2_1 8" xfId="4513"/>
    <cellStyle name="40% - Акцент4 2_1 9" xfId="5117"/>
    <cellStyle name="40% — акцент4 2_1 9" xfId="5116"/>
    <cellStyle name="40% - Акцент4 3" xfId="438"/>
    <cellStyle name="40% — акцент4 3" xfId="439"/>
    <cellStyle name="40% - Акцент4 3 10" xfId="5714"/>
    <cellStyle name="40% — акцент4 3 10" xfId="5713"/>
    <cellStyle name="40% - Акцент4 3 11" xfId="6320"/>
    <cellStyle name="40% — акцент4 3 11" xfId="6319"/>
    <cellStyle name="40% - Акцент4 3 12" xfId="6924"/>
    <cellStyle name="40% — акцент4 3 12" xfId="6923"/>
    <cellStyle name="40% - Акцент4 3 13" xfId="7527"/>
    <cellStyle name="40% — акцент4 3 13" xfId="7526"/>
    <cellStyle name="40% - Акцент4 3 14" xfId="8131"/>
    <cellStyle name="40% — акцент4 3 14" xfId="8130"/>
    <cellStyle name="40% - Акцент4 3 15" xfId="8732"/>
    <cellStyle name="40% — акцент4 3 15" xfId="8731"/>
    <cellStyle name="40% - Акцент4 3 2" xfId="440"/>
    <cellStyle name="40% — акцент4 3 2" xfId="441"/>
    <cellStyle name="40% - Акцент4 3 2 10" xfId="6318"/>
    <cellStyle name="40% — акцент4 3 2 10" xfId="6317"/>
    <cellStyle name="40% - Акцент4 3 2 11" xfId="6922"/>
    <cellStyle name="40% — акцент4 3 2 11" xfId="6921"/>
    <cellStyle name="40% - Акцент4 3 2 12" xfId="7525"/>
    <cellStyle name="40% — акцент4 3 2 12" xfId="7524"/>
    <cellStyle name="40% - Акцент4 3 2 13" xfId="8129"/>
    <cellStyle name="40% — акцент4 3 2 13" xfId="8128"/>
    <cellStyle name="40% - Акцент4 3 2 14" xfId="8730"/>
    <cellStyle name="40% — акцент4 3 2 14" xfId="8729"/>
    <cellStyle name="40% - Акцент4 3 2 2" xfId="1507"/>
    <cellStyle name="40% — акцент4 3 2 2" xfId="1508"/>
    <cellStyle name="40% - Акцент4 3 2 3" xfId="2398"/>
    <cellStyle name="40% — акцент4 3 2 3" xfId="2399"/>
    <cellStyle name="40% - Акцент4 3 2 4" xfId="2699"/>
    <cellStyle name="40% — акцент4 3 2 4" xfId="2698"/>
    <cellStyle name="40% - Акцент4 3 2 5" xfId="3300"/>
    <cellStyle name="40% — акцент4 3 2 5" xfId="3299"/>
    <cellStyle name="40% - Акцент4 3 2 6" xfId="3905"/>
    <cellStyle name="40% — акцент4 3 2 6" xfId="3904"/>
    <cellStyle name="40% - Акцент4 3 2 7" xfId="4508"/>
    <cellStyle name="40% — акцент4 3 2 7" xfId="4507"/>
    <cellStyle name="40% - Акцент4 3 2 8" xfId="5111"/>
    <cellStyle name="40% — акцент4 3 2 8" xfId="5110"/>
    <cellStyle name="40% - Акцент4 3 2 9" xfId="5712"/>
    <cellStyle name="40% — акцент4 3 2 9" xfId="5711"/>
    <cellStyle name="40% - Акцент4 3 2_1" xfId="9320"/>
    <cellStyle name="40% — акцент4 3 2_1" xfId="9320"/>
    <cellStyle name="40% - Акцент4 3 2_1 10" xfId="5710"/>
    <cellStyle name="40% — акцент4 3 2_1 10" xfId="5709"/>
    <cellStyle name="40% - Акцент4 3 2_1 11" xfId="6316"/>
    <cellStyle name="40% — акцент4 3 2_1 11" xfId="6315"/>
    <cellStyle name="40% - Акцент4 3 2_1 12" xfId="6920"/>
    <cellStyle name="40% — акцент4 3 2_1 12" xfId="6919"/>
    <cellStyle name="40% - Акцент4 3 2_1 13" xfId="7523"/>
    <cellStyle name="40% — акцент4 3 2_1 13" xfId="7522"/>
    <cellStyle name="40% - Акцент4 3 2_1 14" xfId="8127"/>
    <cellStyle name="40% — акцент4 3 2_1 14" xfId="8126"/>
    <cellStyle name="40% - Акцент4 3 2_1 15" xfId="8728"/>
    <cellStyle name="40% — акцент4 3 2_1 15" xfId="8727"/>
    <cellStyle name="40% - Акцент4 3 2_1 2" xfId="9321"/>
    <cellStyle name="40% — акцент4 3 2_1 2" xfId="9321"/>
    <cellStyle name="40% - Акцент4 3 2_1 2 10" xfId="6314"/>
    <cellStyle name="40% — акцент4 3 2_1 2 10" xfId="6313"/>
    <cellStyle name="40% - Акцент4 3 2_1 2 11" xfId="6918"/>
    <cellStyle name="40% — акцент4 3 2_1 2 11" xfId="6917"/>
    <cellStyle name="40% - Акцент4 3 2_1 2 12" xfId="7521"/>
    <cellStyle name="40% — акцент4 3 2_1 2 12" xfId="7520"/>
    <cellStyle name="40% - Акцент4 3 2_1 2 13" xfId="8125"/>
    <cellStyle name="40% — акцент4 3 2_1 2 13" xfId="8124"/>
    <cellStyle name="40% - Акцент4 3 2_1 2 14" xfId="8726"/>
    <cellStyle name="40% — акцент4 3 2_1 2 14" xfId="8725"/>
    <cellStyle name="40% - Акцент4 3 2_1 2 2" xfId="1511"/>
    <cellStyle name="40% — акцент4 3 2_1 2 2" xfId="1512"/>
    <cellStyle name="40% - Акцент4 3 2_1 2 3" xfId="2402"/>
    <cellStyle name="40% — акцент4 3 2_1 2 3" xfId="2403"/>
    <cellStyle name="40% - Акцент4 3 2_1 2 4" xfId="2695"/>
    <cellStyle name="40% — акцент4 3 2_1 2 4" xfId="2694"/>
    <cellStyle name="40% - Акцент4 3 2_1 2 5" xfId="3296"/>
    <cellStyle name="40% — акцент4 3 2_1 2 5" xfId="3295"/>
    <cellStyle name="40% - Акцент4 3 2_1 2 6" xfId="3901"/>
    <cellStyle name="40% — акцент4 3 2_1 2 6" xfId="3900"/>
    <cellStyle name="40% - Акцент4 3 2_1 2 7" xfId="4504"/>
    <cellStyle name="40% — акцент4 3 2_1 2 7" xfId="4503"/>
    <cellStyle name="40% - Акцент4 3 2_1 2 8" xfId="5107"/>
    <cellStyle name="40% — акцент4 3 2_1 2 8" xfId="5106"/>
    <cellStyle name="40% - Акцент4 3 2_1 2 9" xfId="5708"/>
    <cellStyle name="40% — акцент4 3 2_1 2 9" xfId="5707"/>
    <cellStyle name="40% - Акцент4 3 2_1 3" xfId="1509"/>
    <cellStyle name="40% — акцент4 3 2_1 3" xfId="1510"/>
    <cellStyle name="40% - Акцент4 3 2_1 4" xfId="2400"/>
    <cellStyle name="40% — акцент4 3 2_1 4" xfId="2401"/>
    <cellStyle name="40% - Акцент4 3 2_1 5" xfId="2697"/>
    <cellStyle name="40% — акцент4 3 2_1 5" xfId="2696"/>
    <cellStyle name="40% - Акцент4 3 2_1 6" xfId="3298"/>
    <cellStyle name="40% — акцент4 3 2_1 6" xfId="3297"/>
    <cellStyle name="40% - Акцент4 3 2_1 7" xfId="3903"/>
    <cellStyle name="40% — акцент4 3 2_1 7" xfId="3902"/>
    <cellStyle name="40% - Акцент4 3 2_1 8" xfId="4506"/>
    <cellStyle name="40% — акцент4 3 2_1 8" xfId="4505"/>
    <cellStyle name="40% - Акцент4 3 2_1 9" xfId="5109"/>
    <cellStyle name="40% — акцент4 3 2_1 9" xfId="5108"/>
    <cellStyle name="40% - Акцент4 3 3" xfId="442"/>
    <cellStyle name="40% — акцент4 3 3" xfId="443"/>
    <cellStyle name="40% - Акцент4 3 3 2" xfId="1505"/>
    <cellStyle name="40% — акцент4 3 3 2" xfId="1506"/>
    <cellStyle name="40% - Акцент4 3 4" xfId="444"/>
    <cellStyle name="40% — акцент4 3 4" xfId="445"/>
    <cellStyle name="40% - Акцент4 3 4 2" xfId="2396"/>
    <cellStyle name="40% — акцент4 3 4 2" xfId="2397"/>
    <cellStyle name="40% - Акцент4 3 5" xfId="446"/>
    <cellStyle name="40% — акцент4 3 5" xfId="447"/>
    <cellStyle name="40% - Акцент4 3 5 2" xfId="2701"/>
    <cellStyle name="40% — акцент4 3 5 2" xfId="2700"/>
    <cellStyle name="40% - Акцент4 3 6" xfId="448"/>
    <cellStyle name="40% — акцент4 3 6" xfId="449"/>
    <cellStyle name="40% - Акцент4 3 6 2" xfId="3302"/>
    <cellStyle name="40% — акцент4 3 6 2" xfId="3301"/>
    <cellStyle name="40% - Акцент4 3 7" xfId="450"/>
    <cellStyle name="40% — акцент4 3 7" xfId="451"/>
    <cellStyle name="40% - Акцент4 3 7 2" xfId="3907"/>
    <cellStyle name="40% — акцент4 3 7 2" xfId="3906"/>
    <cellStyle name="40% - Акцент4 3 8" xfId="452"/>
    <cellStyle name="40% — акцент4 3 8" xfId="453"/>
    <cellStyle name="40% - Акцент4 3 8 2" xfId="4510"/>
    <cellStyle name="40% — акцент4 3 8 2" xfId="4509"/>
    <cellStyle name="40% - Акцент4 3 9" xfId="454"/>
    <cellStyle name="40% — акцент4 3 9" xfId="455"/>
    <cellStyle name="40% - Акцент4 3 9 2" xfId="5113"/>
    <cellStyle name="40% — акцент4 3 9 2" xfId="5112"/>
    <cellStyle name="40% - Акцент4 3_1" xfId="9306"/>
    <cellStyle name="40% — акцент4 3_1" xfId="9306"/>
    <cellStyle name="40% - Акцент4 3_1 10" xfId="5706"/>
    <cellStyle name="40% — акцент4 3_1 10" xfId="5705"/>
    <cellStyle name="40% - Акцент4 3_1 11" xfId="6312"/>
    <cellStyle name="40% — акцент4 3_1 11" xfId="6311"/>
    <cellStyle name="40% - Акцент4 3_1 12" xfId="6916"/>
    <cellStyle name="40% — акцент4 3_1 12" xfId="6915"/>
    <cellStyle name="40% - Акцент4 3_1 13" xfId="7519"/>
    <cellStyle name="40% — акцент4 3_1 13" xfId="7518"/>
    <cellStyle name="40% - Акцент4 3_1 14" xfId="8123"/>
    <cellStyle name="40% — акцент4 3_1 14" xfId="8122"/>
    <cellStyle name="40% - Акцент4 3_1 15" xfId="8724"/>
    <cellStyle name="40% — акцент4 3_1 15" xfId="8723"/>
    <cellStyle name="40% - Акцент4 3_1 2" xfId="9305"/>
    <cellStyle name="40% — акцент4 3_1 2" xfId="9305"/>
    <cellStyle name="40% - Акцент4 3_1 2 10" xfId="6310"/>
    <cellStyle name="40% — акцент4 3_1 2 10" xfId="6309"/>
    <cellStyle name="40% - Акцент4 3_1 2 11" xfId="6914"/>
    <cellStyle name="40% — акцент4 3_1 2 11" xfId="6913"/>
    <cellStyle name="40% - Акцент4 3_1 2 12" xfId="7517"/>
    <cellStyle name="40% — акцент4 3_1 2 12" xfId="7516"/>
    <cellStyle name="40% - Акцент4 3_1 2 13" xfId="8121"/>
    <cellStyle name="40% — акцент4 3_1 2 13" xfId="8120"/>
    <cellStyle name="40% - Акцент4 3_1 2 14" xfId="8722"/>
    <cellStyle name="40% — акцент4 3_1 2 14" xfId="8721"/>
    <cellStyle name="40% - Акцент4 3_1 2 2" xfId="1515"/>
    <cellStyle name="40% — акцент4 3_1 2 2" xfId="1516"/>
    <cellStyle name="40% - Акцент4 3_1 2 3" xfId="2406"/>
    <cellStyle name="40% — акцент4 3_1 2 3" xfId="2407"/>
    <cellStyle name="40% - Акцент4 3_1 2 4" xfId="2691"/>
    <cellStyle name="40% — акцент4 3_1 2 4" xfId="2690"/>
    <cellStyle name="40% - Акцент4 3_1 2 5" xfId="3292"/>
    <cellStyle name="40% — акцент4 3_1 2 5" xfId="3291"/>
    <cellStyle name="40% - Акцент4 3_1 2 6" xfId="3897"/>
    <cellStyle name="40% — акцент4 3_1 2 6" xfId="3896"/>
    <cellStyle name="40% - Акцент4 3_1 2 7" xfId="4500"/>
    <cellStyle name="40% — акцент4 3_1 2 7" xfId="4499"/>
    <cellStyle name="40% - Акцент4 3_1 2 8" xfId="5103"/>
    <cellStyle name="40% — акцент4 3_1 2 8" xfId="5102"/>
    <cellStyle name="40% - Акцент4 3_1 2 9" xfId="5704"/>
    <cellStyle name="40% — акцент4 3_1 2 9" xfId="5703"/>
    <cellStyle name="40% - Акцент4 3_1 3" xfId="1513"/>
    <cellStyle name="40% — акцент4 3_1 3" xfId="1514"/>
    <cellStyle name="40% - Акцент4 3_1 4" xfId="2404"/>
    <cellStyle name="40% — акцент4 3_1 4" xfId="2405"/>
    <cellStyle name="40% - Акцент4 3_1 5" xfId="2693"/>
    <cellStyle name="40% — акцент4 3_1 5" xfId="2692"/>
    <cellStyle name="40% - Акцент4 3_1 6" xfId="3294"/>
    <cellStyle name="40% — акцент4 3_1 6" xfId="3293"/>
    <cellStyle name="40% - Акцент4 3_1 7" xfId="3899"/>
    <cellStyle name="40% — акцент4 3_1 7" xfId="3898"/>
    <cellStyle name="40% - Акцент4 3_1 8" xfId="4502"/>
    <cellStyle name="40% — акцент4 3_1 8" xfId="4501"/>
    <cellStyle name="40% - Акцент4 3_1 9" xfId="5105"/>
    <cellStyle name="40% — акцент4 3_1 9" xfId="5104"/>
    <cellStyle name="40% - Акцент4 4" xfId="456"/>
    <cellStyle name="40% — акцент4 4" xfId="457"/>
    <cellStyle name="40% - Акцент4 4 10" xfId="5702"/>
    <cellStyle name="40% — акцент4 4 10" xfId="6307"/>
    <cellStyle name="40% - Акцент4 4 11" xfId="6308"/>
    <cellStyle name="40% — акцент4 4 11" xfId="6911"/>
    <cellStyle name="40% - Акцент4 4 12" xfId="6912"/>
    <cellStyle name="40% — акцент4 4 12" xfId="7514"/>
    <cellStyle name="40% - Акцент4 4 13" xfId="7515"/>
    <cellStyle name="40% — акцент4 4 13" xfId="8118"/>
    <cellStyle name="40% - Акцент4 4 14" xfId="8119"/>
    <cellStyle name="40% — акцент4 4 14" xfId="8687"/>
    <cellStyle name="40% - Акцент4 4 15" xfId="8720"/>
    <cellStyle name="40% - Акцент4 4 16" xfId="1045"/>
    <cellStyle name="40% - Акцент4 4 2" xfId="1046"/>
    <cellStyle name="40% — акцент4 4 2" xfId="1518"/>
    <cellStyle name="40% - Акцент4 4 2 10" xfId="6306"/>
    <cellStyle name="40% - Акцент4 4 2 11" xfId="6910"/>
    <cellStyle name="40% - Акцент4 4 2 12" xfId="7513"/>
    <cellStyle name="40% - Акцент4 4 2 13" xfId="8117"/>
    <cellStyle name="40% - Акцент4 4 2 14" xfId="8654"/>
    <cellStyle name="40% - Акцент4 4 2 2" xfId="1519"/>
    <cellStyle name="40% - Акцент4 4 2 3" xfId="2410"/>
    <cellStyle name="40% - Акцент4 4 2 4" xfId="2687"/>
    <cellStyle name="40% - Акцент4 4 2 5" xfId="3224"/>
    <cellStyle name="40% - Акцент4 4 2 6" xfId="3893"/>
    <cellStyle name="40% - Акцент4 4 2 7" xfId="4496"/>
    <cellStyle name="40% - Акцент4 4 2 8" xfId="5099"/>
    <cellStyle name="40% - Акцент4 4 2 9" xfId="5636"/>
    <cellStyle name="40% - Акцент4 4 3" xfId="1517"/>
    <cellStyle name="40% — акцент4 4 3" xfId="2409"/>
    <cellStyle name="40% - Акцент4 4 4" xfId="2408"/>
    <cellStyle name="40% — акцент4 4 4" xfId="2688"/>
    <cellStyle name="40% - Акцент4 4 5" xfId="2689"/>
    <cellStyle name="40% — акцент4 4 5" xfId="3257"/>
    <cellStyle name="40% - Акцент4 4 6" xfId="3290"/>
    <cellStyle name="40% — акцент4 4 6" xfId="3894"/>
    <cellStyle name="40% - Акцент4 4 7" xfId="3895"/>
    <cellStyle name="40% — акцент4 4 7" xfId="4497"/>
    <cellStyle name="40% - Акцент4 4 8" xfId="4498"/>
    <cellStyle name="40% — акцент4 4 8" xfId="5100"/>
    <cellStyle name="40% - Акцент4 4 9" xfId="5101"/>
    <cellStyle name="40% — акцент4 4 9" xfId="5669"/>
    <cellStyle name="40% - Акцент4 4_1" xfId="9306"/>
    <cellStyle name="40% — акцент4 4_1" xfId="9320"/>
    <cellStyle name="40% - Акцент4 4_1 10" xfId="5603"/>
    <cellStyle name="40% — акцент4 4_1 10" xfId="5570"/>
    <cellStyle name="40% - Акцент4 4_1 11" xfId="6273"/>
    <cellStyle name="40% — акцент4 4_1 11" xfId="6240"/>
    <cellStyle name="40% - Акцент4 4_1 12" xfId="6877"/>
    <cellStyle name="40% — акцент4 4_1 12" xfId="6844"/>
    <cellStyle name="40% - Акцент4 4_1 13" xfId="7480"/>
    <cellStyle name="40% — акцент4 4_1 13" xfId="7447"/>
    <cellStyle name="40% - Акцент4 4_1 14" xfId="8084"/>
    <cellStyle name="40% — акцент4 4_1 14" xfId="8051"/>
    <cellStyle name="40% - Акцент4 4_1 15" xfId="8621"/>
    <cellStyle name="40% — акцент4 4_1 15" xfId="8588"/>
    <cellStyle name="40% - Акцент4 4_1 2" xfId="9305"/>
    <cellStyle name="40% — акцент4 4_1 2" xfId="9321"/>
    <cellStyle name="40% - Акцент4 4_1 2 10" xfId="6207"/>
    <cellStyle name="40% — акцент4 4_1 2 10" xfId="6174"/>
    <cellStyle name="40% - Акцент4 4_1 2 11" xfId="6811"/>
    <cellStyle name="40% — акцент4 4_1 2 11" xfId="6778"/>
    <cellStyle name="40% - Акцент4 4_1 2 12" xfId="7414"/>
    <cellStyle name="40% — акцент4 4_1 2 12" xfId="7381"/>
    <cellStyle name="40% - Акцент4 4_1 2 13" xfId="8018"/>
    <cellStyle name="40% — акцент4 4_1 2 13" xfId="7985"/>
    <cellStyle name="40% - Акцент4 4_1 2 14" xfId="8555"/>
    <cellStyle name="40% — акцент4 4_1 2 14" xfId="8522"/>
    <cellStyle name="40% - Акцент4 4_1 2 2" xfId="1522"/>
    <cellStyle name="40% — акцент4 4_1 2 2" xfId="1523"/>
    <cellStyle name="40% - Акцент4 4_1 2 3" xfId="2413"/>
    <cellStyle name="40% — акцент4 4_1 2 3" xfId="2414"/>
    <cellStyle name="40% - Акцент4 4_1 2 4" xfId="2588"/>
    <cellStyle name="40% — акцент4 4_1 2 4" xfId="2555"/>
    <cellStyle name="40% - Акцент4 4_1 2 5" xfId="3125"/>
    <cellStyle name="40% — акцент4 4_1 2 5" xfId="3092"/>
    <cellStyle name="40% - Акцент4 4_1 2 6" xfId="3794"/>
    <cellStyle name="40% — акцент4 4_1 2 6" xfId="3761"/>
    <cellStyle name="40% - Акцент4 4_1 2 7" xfId="4397"/>
    <cellStyle name="40% — акцент4 4_1 2 7" xfId="4364"/>
    <cellStyle name="40% - Акцент4 4_1 2 8" xfId="5000"/>
    <cellStyle name="40% — акцент4 4_1 2 8" xfId="4967"/>
    <cellStyle name="40% - Акцент4 4_1 2 9" xfId="5537"/>
    <cellStyle name="40% — акцент4 4_1 2 9" xfId="5504"/>
    <cellStyle name="40% - Акцент4 4_1 3" xfId="1520"/>
    <cellStyle name="40% — акцент4 4_1 3" xfId="1521"/>
    <cellStyle name="40% - Акцент4 4_1 4" xfId="2411"/>
    <cellStyle name="40% — акцент4 4_1 4" xfId="2412"/>
    <cellStyle name="40% - Акцент4 4_1 5" xfId="2654"/>
    <cellStyle name="40% — акцент4 4_1 5" xfId="2621"/>
    <cellStyle name="40% - Акцент4 4_1 6" xfId="3191"/>
    <cellStyle name="40% — акцент4 4_1 6" xfId="3158"/>
    <cellStyle name="40% - Акцент4 4_1 7" xfId="3860"/>
    <cellStyle name="40% — акцент4 4_1 7" xfId="3827"/>
    <cellStyle name="40% - Акцент4 4_1 8" xfId="4463"/>
    <cellStyle name="40% — акцент4 4_1 8" xfId="4430"/>
    <cellStyle name="40% - Акцент4 4_1 9" xfId="5066"/>
    <cellStyle name="40% — акцент4 4_1 9" xfId="5033"/>
    <cellStyle name="40% - Акцент4 5" xfId="458"/>
    <cellStyle name="40% — акцент4 5" xfId="459"/>
    <cellStyle name="40% - Акцент4 5 10" xfId="6141"/>
    <cellStyle name="40% — акцент4 5 10" xfId="6108"/>
    <cellStyle name="40% - Акцент4 5 11" xfId="6745"/>
    <cellStyle name="40% — акцент4 5 11" xfId="6712"/>
    <cellStyle name="40% - Акцент4 5 12" xfId="7348"/>
    <cellStyle name="40% — акцент4 5 12" xfId="7315"/>
    <cellStyle name="40% - Акцент4 5 13" xfId="7952"/>
    <cellStyle name="40% — акцент4 5 13" xfId="7919"/>
    <cellStyle name="40% - Акцент4 5 14" xfId="8486"/>
    <cellStyle name="40% — акцент4 5 14" xfId="7883"/>
    <cellStyle name="40% — акцент4 5 15" xfId="1169"/>
    <cellStyle name="40% - Акцент4 5 2" xfId="1524"/>
    <cellStyle name="40% — акцент4 5 2" xfId="1525"/>
    <cellStyle name="40% - Акцент4 5 3" xfId="2415"/>
    <cellStyle name="40% — акцент4 5 3" xfId="2416"/>
    <cellStyle name="40% - Акцент4 5 4" xfId="2522"/>
    <cellStyle name="40% — акцент4 5 4" xfId="2489"/>
    <cellStyle name="40% - Акцент4 5 5" xfId="3056"/>
    <cellStyle name="40% — акцент4 5 5" xfId="2453"/>
    <cellStyle name="40% - Акцент4 5 6" xfId="3728"/>
    <cellStyle name="40% — акцент4 5 6" xfId="3695"/>
    <cellStyle name="40% - Акцент4 5 7" xfId="4331"/>
    <cellStyle name="40% — акцент4 5 7" xfId="4298"/>
    <cellStyle name="40% - Акцент4 5 8" xfId="4934"/>
    <cellStyle name="40% — акцент4 5 8" xfId="4901"/>
    <cellStyle name="40% - Акцент4 5 9" xfId="5468"/>
    <cellStyle name="40% — акцент4 5 9" xfId="4865"/>
    <cellStyle name="40% - Акцент4 6" xfId="460"/>
    <cellStyle name="40% — акцент4 6" xfId="461"/>
    <cellStyle name="40% - Акцент4 6 2" xfId="1491"/>
    <cellStyle name="40% — акцент4 6 2" xfId="1492"/>
    <cellStyle name="40% - Акцент4 7" xfId="462"/>
    <cellStyle name="40% — акцент4 7" xfId="991"/>
    <cellStyle name="40% - Акцент4 7 2" xfId="2382"/>
    <cellStyle name="40% — акцент4 7 2" xfId="2383"/>
    <cellStyle name="40% - Акцент4 8" xfId="463"/>
    <cellStyle name="40% — акцент4 8" xfId="1002"/>
    <cellStyle name="40% - Акцент4 8 2" xfId="2715"/>
    <cellStyle name="40% — акцент4 8 2" xfId="2714"/>
    <cellStyle name="40% - Акцент4 9" xfId="464"/>
    <cellStyle name="40% — акцент4 9" xfId="3315"/>
    <cellStyle name="40% - Акцент4 9 2" xfId="3316"/>
    <cellStyle name="40% - Акцент4_1" xfId="9306"/>
    <cellStyle name="40% - Акцент5" xfId="465"/>
    <cellStyle name="40% — акцент5" xfId="466"/>
    <cellStyle name="40% - Акцент5 10" xfId="467"/>
    <cellStyle name="40% — акцент5 10" xfId="3317"/>
    <cellStyle name="40% - Акцент5 10 2" xfId="2716"/>
    <cellStyle name="40% - Акцент5 11" xfId="3659"/>
    <cellStyle name="40% — акцент5 11" xfId="3922"/>
    <cellStyle name="40% - Акцент5 12" xfId="4262"/>
    <cellStyle name="40% — акцент5 12" xfId="4525"/>
    <cellStyle name="40% - Акцент5 13" xfId="5164"/>
    <cellStyle name="40% — акцент5 13" xfId="5200"/>
    <cellStyle name="40% - Акцент5 14" xfId="5128"/>
    <cellStyle name="40% — акцент5 14" xfId="5729"/>
    <cellStyle name="40% - Акцент5 15" xfId="6072"/>
    <cellStyle name="40% — акцент5 15" xfId="6335"/>
    <cellStyle name="40% - Акцент5 16" xfId="6676"/>
    <cellStyle name="40% — акцент5 16" xfId="6939"/>
    <cellStyle name="40% - Акцент5 17" xfId="7279"/>
    <cellStyle name="40% — акцент5 17" xfId="7542"/>
    <cellStyle name="40% - Акцент5 18" xfId="8181"/>
    <cellStyle name="40% — акцент5 18" xfId="8217"/>
    <cellStyle name="40% - Акцент5 19" xfId="9356"/>
    <cellStyle name="40% — акцент5 19" xfId="1047"/>
    <cellStyle name="40% - Акцент5 2" xfId="468"/>
    <cellStyle name="40% — акцент5 2" xfId="469"/>
    <cellStyle name="40% - Акцент5 2 10" xfId="5236"/>
    <cellStyle name="40% — акцент5 2 10" xfId="5272"/>
    <cellStyle name="40% - Акцент5 2 11" xfId="5765"/>
    <cellStyle name="40% — акцент5 2 11" xfId="5801"/>
    <cellStyle name="40% - Акцент5 2 12" xfId="6371"/>
    <cellStyle name="40% — акцент5 2 12" xfId="6407"/>
    <cellStyle name="40% - Акцент5 2 13" xfId="6975"/>
    <cellStyle name="40% — акцент5 2 13" xfId="7011"/>
    <cellStyle name="40% - Акцент5 2 14" xfId="7578"/>
    <cellStyle name="40% — акцент5 2 14" xfId="7614"/>
    <cellStyle name="40% - Акцент5 2 15" xfId="8253"/>
    <cellStyle name="40% — акцент5 2 15" xfId="8289"/>
    <cellStyle name="40% - Акцент5 2 2" xfId="470"/>
    <cellStyle name="40% — акцент5 2 2" xfId="471"/>
    <cellStyle name="40% - Акцент5 2 2 10" xfId="5837"/>
    <cellStyle name="40% — акцент5 2 2 10" xfId="5873"/>
    <cellStyle name="40% - Акцент5 2 2 11" xfId="6443"/>
    <cellStyle name="40% — акцент5 2 2 11" xfId="6479"/>
    <cellStyle name="40% - Акцент5 2 2 12" xfId="7047"/>
    <cellStyle name="40% — акцент5 2 2 12" xfId="7083"/>
    <cellStyle name="40% - Акцент5 2 2 13" xfId="7650"/>
    <cellStyle name="40% — акцент5 2 2 13" xfId="7686"/>
    <cellStyle name="40% - Акцент5 2 2 14" xfId="8325"/>
    <cellStyle name="40% — акцент5 2 2 14" xfId="8361"/>
    <cellStyle name="40% - Акцент5 2 2 2" xfId="1530"/>
    <cellStyle name="40% — акцент5 2 2 2" xfId="1531"/>
    <cellStyle name="40% - Акцент5 2 2 3" xfId="2422"/>
    <cellStyle name="40% — акцент5 2 2 3" xfId="2423"/>
    <cellStyle name="40% - Акцент5 2 2 4" xfId="2273"/>
    <cellStyle name="40% — акцент5 2 2 4" xfId="2237"/>
    <cellStyle name="40% - Акцент5 2 2 5" xfId="2896"/>
    <cellStyle name="40% — акцент5 2 2 5" xfId="2932"/>
    <cellStyle name="40% - Акцент5 2 2 6" xfId="3425"/>
    <cellStyle name="40% — акцент5 2 2 6" xfId="3461"/>
    <cellStyle name="40% - Акцент5 2 2 7" xfId="4030"/>
    <cellStyle name="40% — акцент5 2 2 7" xfId="4066"/>
    <cellStyle name="40% - Акцент5 2 2 8" xfId="4633"/>
    <cellStyle name="40% — акцент5 2 2 8" xfId="4669"/>
    <cellStyle name="40% - Акцент5 2 2 9" xfId="5308"/>
    <cellStyle name="40% — акцент5 2 2 9" xfId="5344"/>
    <cellStyle name="40% - Акцент5 2 2_1" xfId="9320"/>
    <cellStyle name="40% — акцент5 2 2_1" xfId="9320"/>
    <cellStyle name="40% - Акцент5 2 2_1 10" xfId="5380"/>
    <cellStyle name="40% — акцент5 2 2_1 10" xfId="5416"/>
    <cellStyle name="40% - Акцент5 2 2_1 11" xfId="5909"/>
    <cellStyle name="40% — акцент5 2 2_1 11" xfId="5945"/>
    <cellStyle name="40% - Акцент5 2 2_1 12" xfId="6515"/>
    <cellStyle name="40% — акцент5 2 2_1 12" xfId="6551"/>
    <cellStyle name="40% - Акцент5 2 2_1 13" xfId="7119"/>
    <cellStyle name="40% — акцент5 2 2_1 13" xfId="7155"/>
    <cellStyle name="40% - Акцент5 2 2_1 14" xfId="7722"/>
    <cellStyle name="40% — акцент5 2 2_1 14" xfId="7758"/>
    <cellStyle name="40% - Акцент5 2 2_1 15" xfId="8397"/>
    <cellStyle name="40% — акцент5 2 2_1 15" xfId="8433"/>
    <cellStyle name="40% - Акцент5 2 2_1 2" xfId="9321"/>
    <cellStyle name="40% — акцент5 2 2_1 2" xfId="9321"/>
    <cellStyle name="40% - Акцент5 2 2_1 2 10" xfId="5981"/>
    <cellStyle name="40% — акцент5 2 2_1 2 10" xfId="6017"/>
    <cellStyle name="40% - Акцент5 2 2_1 2 11" xfId="6587"/>
    <cellStyle name="40% — акцент5 2 2_1 2 11" xfId="6623"/>
    <cellStyle name="40% - Акцент5 2 2_1 2 12" xfId="7191"/>
    <cellStyle name="40% — акцент5 2 2_1 2 12" xfId="7227"/>
    <cellStyle name="40% - Акцент5 2 2_1 2 13" xfId="7794"/>
    <cellStyle name="40% — акцент5 2 2_1 2 13" xfId="7830"/>
    <cellStyle name="40% - Акцент5 2 2_1 2 14" xfId="8434"/>
    <cellStyle name="40% — акцент5 2 2_1 2 14" xfId="8435"/>
    <cellStyle name="40% - Акцент5 2 2_1 2 2" xfId="1534"/>
    <cellStyle name="40% — акцент5 2 2_1 2 2" xfId="1535"/>
    <cellStyle name="40% - Акцент5 2 2_1 2 3" xfId="2426"/>
    <cellStyle name="40% — акцент5 2 2_1 2 3" xfId="2427"/>
    <cellStyle name="40% - Акцент5 2 2_1 2 4" xfId="2129"/>
    <cellStyle name="40% — акцент5 2 2_1 2 4" xfId="2093"/>
    <cellStyle name="40% - Акцент5 2 2_1 2 5" xfId="3005"/>
    <cellStyle name="40% — акцент5 2 2_1 2 5" xfId="3006"/>
    <cellStyle name="40% - Акцент5 2 2_1 2 6" xfId="3569"/>
    <cellStyle name="40% — акцент5 2 2_1 2 6" xfId="3605"/>
    <cellStyle name="40% - Акцент5 2 2_1 2 7" xfId="4174"/>
    <cellStyle name="40% — акцент5 2 2_1 2 7" xfId="4210"/>
    <cellStyle name="40% - Акцент5 2 2_1 2 8" xfId="4777"/>
    <cellStyle name="40% — акцент5 2 2_1 2 8" xfId="4813"/>
    <cellStyle name="40% - Акцент5 2 2_1 2 9" xfId="5417"/>
    <cellStyle name="40% — акцент5 2 2_1 2 9" xfId="5418"/>
    <cellStyle name="40% - Акцент5 2 2_1 3" xfId="1532"/>
    <cellStyle name="40% — акцент5 2 2_1 3" xfId="1533"/>
    <cellStyle name="40% - Акцент5 2 2_1 4" xfId="2424"/>
    <cellStyle name="40% — акцент5 2 2_1 4" xfId="2425"/>
    <cellStyle name="40% - Акцент5 2 2_1 5" xfId="2201"/>
    <cellStyle name="40% — акцент5 2 2_1 5" xfId="2165"/>
    <cellStyle name="40% - Акцент5 2 2_1 6" xfId="2968"/>
    <cellStyle name="40% — акцент5 2 2_1 6" xfId="3004"/>
    <cellStyle name="40% - Акцент5 2 2_1 7" xfId="3497"/>
    <cellStyle name="40% — акцент5 2 2_1 7" xfId="3533"/>
    <cellStyle name="40% - Акцент5 2 2_1 8" xfId="4102"/>
    <cellStyle name="40% — акцент5 2 2_1 8" xfId="4138"/>
    <cellStyle name="40% - Акцент5 2 2_1 9" xfId="4705"/>
    <cellStyle name="40% — акцент5 2 2_1 9" xfId="4741"/>
    <cellStyle name="40% - Акцент5 2 3" xfId="472"/>
    <cellStyle name="40% — акцент5 2 3" xfId="473"/>
    <cellStyle name="40% - Акцент5 2 3 2" xfId="1528"/>
    <cellStyle name="40% — акцент5 2 3 2" xfId="1529"/>
    <cellStyle name="40% - Акцент5 2 4" xfId="474"/>
    <cellStyle name="40% — акцент5 2 4" xfId="475"/>
    <cellStyle name="40% - Акцент5 2 4 2" xfId="2420"/>
    <cellStyle name="40% — акцент5 2 4 2" xfId="2421"/>
    <cellStyle name="40% - Акцент5 2 5" xfId="476"/>
    <cellStyle name="40% — акцент5 2 5" xfId="477"/>
    <cellStyle name="40% - Акцент5 2 5 2" xfId="2345"/>
    <cellStyle name="40% — акцент5 2 5 2" xfId="2309"/>
    <cellStyle name="40% - Акцент5 2 6" xfId="478"/>
    <cellStyle name="40% — акцент5 2 6" xfId="479"/>
    <cellStyle name="40% - Акцент5 2 6 2" xfId="2824"/>
    <cellStyle name="40% — акцент5 2 6 2" xfId="2860"/>
    <cellStyle name="40% - Акцент5 2 7" xfId="480"/>
    <cellStyle name="40% — акцент5 2 7" xfId="481"/>
    <cellStyle name="40% - Акцент5 2 7 2" xfId="3353"/>
    <cellStyle name="40% — акцент5 2 7 2" xfId="3389"/>
    <cellStyle name="40% - Акцент5 2 8" xfId="482"/>
    <cellStyle name="40% — акцент5 2 8" xfId="483"/>
    <cellStyle name="40% - Акцент5 2 8 2" xfId="3958"/>
    <cellStyle name="40% — акцент5 2 8 2" xfId="3994"/>
    <cellStyle name="40% - Акцент5 2 9" xfId="484"/>
    <cellStyle name="40% — акцент5 2 9" xfId="485"/>
    <cellStyle name="40% - Акцент5 2 9 2" xfId="4561"/>
    <cellStyle name="40% — акцент5 2 9 2" xfId="4597"/>
    <cellStyle name="40% - Акцент5 2_1" xfId="9308"/>
    <cellStyle name="40% — акцент5 2_1" xfId="9308"/>
    <cellStyle name="40% - Акцент5 2_1 10" xfId="5419"/>
    <cellStyle name="40% — акцент5 2_1 10" xfId="5420"/>
    <cellStyle name="40% - Акцент5 2_1 11" xfId="6018"/>
    <cellStyle name="40% — акцент5 2_1 11" xfId="6019"/>
    <cellStyle name="40% - Акцент5 2_1 12" xfId="6624"/>
    <cellStyle name="40% — акцент5 2_1 12" xfId="6625"/>
    <cellStyle name="40% - Акцент5 2_1 13" xfId="7228"/>
    <cellStyle name="40% — акцент5 2_1 13" xfId="7229"/>
    <cellStyle name="40% - Акцент5 2_1 14" xfId="7831"/>
    <cellStyle name="40% — акцент5 2_1 14" xfId="7832"/>
    <cellStyle name="40% - Акцент5 2_1 15" xfId="8436"/>
    <cellStyle name="40% — акцент5 2_1 15" xfId="8437"/>
    <cellStyle name="40% - Акцент5 2_1 2" xfId="9307"/>
    <cellStyle name="40% — акцент5 2_1 2" xfId="9307"/>
    <cellStyle name="40% - Акцент5 2_1 2 10" xfId="6020"/>
    <cellStyle name="40% — акцент5 2_1 2 10" xfId="6021"/>
    <cellStyle name="40% - Акцент5 2_1 2 11" xfId="6626"/>
    <cellStyle name="40% — акцент5 2_1 2 11" xfId="6627"/>
    <cellStyle name="40% - Акцент5 2_1 2 12" xfId="7230"/>
    <cellStyle name="40% — акцент5 2_1 2 12" xfId="7231"/>
    <cellStyle name="40% - Акцент5 2_1 2 13" xfId="7833"/>
    <cellStyle name="40% — акцент5 2_1 2 13" xfId="7834"/>
    <cellStyle name="40% - Акцент5 2_1 2 14" xfId="8438"/>
    <cellStyle name="40% — акцент5 2_1 2 14" xfId="8439"/>
    <cellStyle name="40% - Акцент5 2_1 2 2" xfId="1538"/>
    <cellStyle name="40% — акцент5 2_1 2 2" xfId="1539"/>
    <cellStyle name="40% - Акцент5 2_1 2 3" xfId="2430"/>
    <cellStyle name="40% — акцент5 2_1 2 3" xfId="2431"/>
    <cellStyle name="40% - Акцент5 2_1 2 4" xfId="2090"/>
    <cellStyle name="40% — акцент5 2_1 2 4" xfId="2089"/>
    <cellStyle name="40% - Акцент5 2_1 2 5" xfId="3009"/>
    <cellStyle name="40% — акцент5 2_1 2 5" xfId="3010"/>
    <cellStyle name="40% - Акцент5 2_1 2 6" xfId="3608"/>
    <cellStyle name="40% — акцент5 2_1 2 6" xfId="3609"/>
    <cellStyle name="40% - Акцент5 2_1 2 7" xfId="4213"/>
    <cellStyle name="40% — акцент5 2_1 2 7" xfId="4214"/>
    <cellStyle name="40% - Акцент5 2_1 2 8" xfId="4816"/>
    <cellStyle name="40% — акцент5 2_1 2 8" xfId="4817"/>
    <cellStyle name="40% - Акцент5 2_1 2 9" xfId="5421"/>
    <cellStyle name="40% — акцент5 2_1 2 9" xfId="5422"/>
    <cellStyle name="40% - Акцент5 2_1 3" xfId="1536"/>
    <cellStyle name="40% — акцент5 2_1 3" xfId="1537"/>
    <cellStyle name="40% - Акцент5 2_1 4" xfId="2428"/>
    <cellStyle name="40% — акцент5 2_1 4" xfId="2429"/>
    <cellStyle name="40% - Акцент5 2_1 5" xfId="2092"/>
    <cellStyle name="40% — акцент5 2_1 5" xfId="2091"/>
    <cellStyle name="40% - Акцент5 2_1 6" xfId="3007"/>
    <cellStyle name="40% — акцент5 2_1 6" xfId="3008"/>
    <cellStyle name="40% - Акцент5 2_1 7" xfId="3606"/>
    <cellStyle name="40% — акцент5 2_1 7" xfId="3607"/>
    <cellStyle name="40% - Акцент5 2_1 8" xfId="4211"/>
    <cellStyle name="40% — акцент5 2_1 8" xfId="4212"/>
    <cellStyle name="40% - Акцент5 2_1 9" xfId="4814"/>
    <cellStyle name="40% — акцент5 2_1 9" xfId="4815"/>
    <cellStyle name="40% - Акцент5 3" xfId="486"/>
    <cellStyle name="40% — акцент5 3" xfId="487"/>
    <cellStyle name="40% - Акцент5 3 10" xfId="5423"/>
    <cellStyle name="40% — акцент5 3 10" xfId="5424"/>
    <cellStyle name="40% - Акцент5 3 11" xfId="6022"/>
    <cellStyle name="40% — акцент5 3 11" xfId="6023"/>
    <cellStyle name="40% - Акцент5 3 12" xfId="6628"/>
    <cellStyle name="40% — акцент5 3 12" xfId="6629"/>
    <cellStyle name="40% - Акцент5 3 13" xfId="7232"/>
    <cellStyle name="40% — акцент5 3 13" xfId="7233"/>
    <cellStyle name="40% - Акцент5 3 14" xfId="7835"/>
    <cellStyle name="40% — акцент5 3 14" xfId="7836"/>
    <cellStyle name="40% - Акцент5 3 15" xfId="8440"/>
    <cellStyle name="40% — акцент5 3 15" xfId="8441"/>
    <cellStyle name="40% - Акцент5 3 2" xfId="488"/>
    <cellStyle name="40% — акцент5 3 2" xfId="489"/>
    <cellStyle name="40% - Акцент5 3 2 10" xfId="6024"/>
    <cellStyle name="40% — акцент5 3 2 10" xfId="6025"/>
    <cellStyle name="40% - Акцент5 3 2 11" xfId="6630"/>
    <cellStyle name="40% — акцент5 3 2 11" xfId="6631"/>
    <cellStyle name="40% - Акцент5 3 2 12" xfId="7234"/>
    <cellStyle name="40% — акцент5 3 2 12" xfId="7235"/>
    <cellStyle name="40% - Акцент5 3 2 13" xfId="7837"/>
    <cellStyle name="40% — акцент5 3 2 13" xfId="7838"/>
    <cellStyle name="40% - Акцент5 3 2 14" xfId="8442"/>
    <cellStyle name="40% — акцент5 3 2 14" xfId="8443"/>
    <cellStyle name="40% - Акцент5 3 2 2" xfId="1542"/>
    <cellStyle name="40% — акцент5 3 2 2" xfId="1543"/>
    <cellStyle name="40% - Акцент5 3 2 3" xfId="2434"/>
    <cellStyle name="40% — акцент5 3 2 3" xfId="2435"/>
    <cellStyle name="40% - Акцент5 3 2 4" xfId="2086"/>
    <cellStyle name="40% — акцент5 3 2 4" xfId="2085"/>
    <cellStyle name="40% - Акцент5 3 2 5" xfId="3013"/>
    <cellStyle name="40% — акцент5 3 2 5" xfId="3014"/>
    <cellStyle name="40% - Акцент5 3 2 6" xfId="3612"/>
    <cellStyle name="40% — акцент5 3 2 6" xfId="3613"/>
    <cellStyle name="40% - Акцент5 3 2 7" xfId="4217"/>
    <cellStyle name="40% — акцент5 3 2 7" xfId="4218"/>
    <cellStyle name="40% - Акцент5 3 2 8" xfId="4820"/>
    <cellStyle name="40% — акцент5 3 2 8" xfId="4821"/>
    <cellStyle name="40% - Акцент5 3 2 9" xfId="5425"/>
    <cellStyle name="40% — акцент5 3 2 9" xfId="5426"/>
    <cellStyle name="40% - Акцент5 3 2_1" xfId="9320"/>
    <cellStyle name="40% — акцент5 3 2_1" xfId="9320"/>
    <cellStyle name="40% - Акцент5 3 2_1 10" xfId="5427"/>
    <cellStyle name="40% — акцент5 3 2_1 10" xfId="5428"/>
    <cellStyle name="40% - Акцент5 3 2_1 11" xfId="6026"/>
    <cellStyle name="40% — акцент5 3 2_1 11" xfId="6027"/>
    <cellStyle name="40% - Акцент5 3 2_1 12" xfId="6632"/>
    <cellStyle name="40% — акцент5 3 2_1 12" xfId="6633"/>
    <cellStyle name="40% - Акцент5 3 2_1 13" xfId="7236"/>
    <cellStyle name="40% — акцент5 3 2_1 13" xfId="7237"/>
    <cellStyle name="40% - Акцент5 3 2_1 14" xfId="7839"/>
    <cellStyle name="40% — акцент5 3 2_1 14" xfId="7840"/>
    <cellStyle name="40% - Акцент5 3 2_1 15" xfId="8444"/>
    <cellStyle name="40% — акцент5 3 2_1 15" xfId="8445"/>
    <cellStyle name="40% - Акцент5 3 2_1 2" xfId="9321"/>
    <cellStyle name="40% — акцент5 3 2_1 2" xfId="9321"/>
    <cellStyle name="40% - Акцент5 3 2_1 2 10" xfId="6028"/>
    <cellStyle name="40% — акцент5 3 2_1 2 10" xfId="6029"/>
    <cellStyle name="40% - Акцент5 3 2_1 2 11" xfId="6634"/>
    <cellStyle name="40% — акцент5 3 2_1 2 11" xfId="6635"/>
    <cellStyle name="40% - Акцент5 3 2_1 2 12" xfId="7238"/>
    <cellStyle name="40% — акцент5 3 2_1 2 12" xfId="7239"/>
    <cellStyle name="40% - Акцент5 3 2_1 2 13" xfId="7841"/>
    <cellStyle name="40% — акцент5 3 2_1 2 13" xfId="7842"/>
    <cellStyle name="40% - Акцент5 3 2_1 2 14" xfId="8446"/>
    <cellStyle name="40% — акцент5 3 2_1 2 14" xfId="8447"/>
    <cellStyle name="40% - Акцент5 3 2_1 2 2" xfId="1546"/>
    <cellStyle name="40% — акцент5 3 2_1 2 2" xfId="1547"/>
    <cellStyle name="40% - Акцент5 3 2_1 2 3" xfId="2438"/>
    <cellStyle name="40% — акцент5 3 2_1 2 3" xfId="2439"/>
    <cellStyle name="40% - Акцент5 3 2_1 2 4" xfId="2082"/>
    <cellStyle name="40% — акцент5 3 2_1 2 4" xfId="2081"/>
    <cellStyle name="40% - Акцент5 3 2_1 2 5" xfId="3017"/>
    <cellStyle name="40% — акцент5 3 2_1 2 5" xfId="3018"/>
    <cellStyle name="40% - Акцент5 3 2_1 2 6" xfId="3616"/>
    <cellStyle name="40% — акцент5 3 2_1 2 6" xfId="3617"/>
    <cellStyle name="40% - Акцент5 3 2_1 2 7" xfId="4221"/>
    <cellStyle name="40% — акцент5 3 2_1 2 7" xfId="4222"/>
    <cellStyle name="40% - Акцент5 3 2_1 2 8" xfId="4824"/>
    <cellStyle name="40% — акцент5 3 2_1 2 8" xfId="4825"/>
    <cellStyle name="40% - Акцент5 3 2_1 2 9" xfId="5429"/>
    <cellStyle name="40% — акцент5 3 2_1 2 9" xfId="5430"/>
    <cellStyle name="40% - Акцент5 3 2_1 3" xfId="1544"/>
    <cellStyle name="40% — акцент5 3 2_1 3" xfId="1545"/>
    <cellStyle name="40% - Акцент5 3 2_1 4" xfId="2436"/>
    <cellStyle name="40% — акцент5 3 2_1 4" xfId="2437"/>
    <cellStyle name="40% - Акцент5 3 2_1 5" xfId="2084"/>
    <cellStyle name="40% — акцент5 3 2_1 5" xfId="2083"/>
    <cellStyle name="40% - Акцент5 3 2_1 6" xfId="3015"/>
    <cellStyle name="40% — акцент5 3 2_1 6" xfId="3016"/>
    <cellStyle name="40% - Акцент5 3 2_1 7" xfId="3614"/>
    <cellStyle name="40% — акцент5 3 2_1 7" xfId="3615"/>
    <cellStyle name="40% - Акцент5 3 2_1 8" xfId="4219"/>
    <cellStyle name="40% — акцент5 3 2_1 8" xfId="4220"/>
    <cellStyle name="40% - Акцент5 3 2_1 9" xfId="4822"/>
    <cellStyle name="40% — акцент5 3 2_1 9" xfId="4823"/>
    <cellStyle name="40% - Акцент5 3 3" xfId="490"/>
    <cellStyle name="40% — акцент5 3 3" xfId="491"/>
    <cellStyle name="40% - Акцент5 3 3 2" xfId="1540"/>
    <cellStyle name="40% — акцент5 3 3 2" xfId="1541"/>
    <cellStyle name="40% - Акцент5 3 4" xfId="492"/>
    <cellStyle name="40% — акцент5 3 4" xfId="493"/>
    <cellStyle name="40% - Акцент5 3 4 2" xfId="2432"/>
    <cellStyle name="40% — акцент5 3 4 2" xfId="2433"/>
    <cellStyle name="40% - Акцент5 3 5" xfId="494"/>
    <cellStyle name="40% — акцент5 3 5" xfId="495"/>
    <cellStyle name="40% - Акцент5 3 5 2" xfId="2088"/>
    <cellStyle name="40% — акцент5 3 5 2" xfId="2087"/>
    <cellStyle name="40% - Акцент5 3 6" xfId="496"/>
    <cellStyle name="40% — акцент5 3 6" xfId="497"/>
    <cellStyle name="40% - Акцент5 3 6 2" xfId="3011"/>
    <cellStyle name="40% — акцент5 3 6 2" xfId="3012"/>
    <cellStyle name="40% - Акцент5 3 7" xfId="498"/>
    <cellStyle name="40% — акцент5 3 7" xfId="499"/>
    <cellStyle name="40% - Акцент5 3 7 2" xfId="3610"/>
    <cellStyle name="40% — акцент5 3 7 2" xfId="3611"/>
    <cellStyle name="40% - Акцент5 3 8" xfId="500"/>
    <cellStyle name="40% — акцент5 3 8" xfId="501"/>
    <cellStyle name="40% - Акцент5 3 8 2" xfId="4215"/>
    <cellStyle name="40% — акцент5 3 8 2" xfId="4216"/>
    <cellStyle name="40% - Акцент5 3 9" xfId="502"/>
    <cellStyle name="40% — акцент5 3 9" xfId="503"/>
    <cellStyle name="40% - Акцент5 3 9 2" xfId="4818"/>
    <cellStyle name="40% — акцент5 3 9 2" xfId="4819"/>
    <cellStyle name="40% - Акцент5 3_1" xfId="9308"/>
    <cellStyle name="40% — акцент5 3_1" xfId="9308"/>
    <cellStyle name="40% - Акцент5 3_1 10" xfId="5431"/>
    <cellStyle name="40% — акцент5 3_1 10" xfId="5448"/>
    <cellStyle name="40% - Акцент5 3_1 11" xfId="6030"/>
    <cellStyle name="40% — акцент5 3_1 11" xfId="6031"/>
    <cellStyle name="40% - Акцент5 3_1 12" xfId="6636"/>
    <cellStyle name="40% — акцент5 3_1 12" xfId="6637"/>
    <cellStyle name="40% - Акцент5 3_1 13" xfId="7240"/>
    <cellStyle name="40% — акцент5 3_1 13" xfId="7241"/>
    <cellStyle name="40% - Акцент5 3_1 14" xfId="7843"/>
    <cellStyle name="40% — акцент5 3_1 14" xfId="7844"/>
    <cellStyle name="40% - Акцент5 3_1 15" xfId="8448"/>
    <cellStyle name="40% — акцент5 3_1 15" xfId="8465"/>
    <cellStyle name="40% - Акцент5 3_1 2" xfId="9307"/>
    <cellStyle name="40% — акцент5 3_1 2" xfId="9307"/>
    <cellStyle name="40% - Акцент5 3_1 2 10" xfId="6032"/>
    <cellStyle name="40% — акцент5 3_1 2 10" xfId="6049"/>
    <cellStyle name="40% - Акцент5 3_1 2 11" xfId="6638"/>
    <cellStyle name="40% — акцент5 3_1 2 11" xfId="6655"/>
    <cellStyle name="40% - Акцент5 3_1 2 12" xfId="7242"/>
    <cellStyle name="40% — акцент5 3_1 2 12" xfId="7259"/>
    <cellStyle name="40% - Акцент5 3_1 2 13" xfId="7845"/>
    <cellStyle name="40% — акцент5 3_1 2 13" xfId="7862"/>
    <cellStyle name="40% - Акцент5 3_1 2 14" xfId="8474"/>
    <cellStyle name="40% — акцент5 3_1 2 14" xfId="9054"/>
    <cellStyle name="40% - Акцент5 3_1 2 2" xfId="1550"/>
    <cellStyle name="40% — акцент5 3_1 2 2" xfId="1551"/>
    <cellStyle name="40% - Акцент5 3_1 2 3" xfId="2442"/>
    <cellStyle name="40% — акцент5 3_1 2 3" xfId="2443"/>
    <cellStyle name="40% - Акцент5 3_1 2 4" xfId="2078"/>
    <cellStyle name="40% — акцент5 3_1 2 4" xfId="2061"/>
    <cellStyle name="40% - Акцент5 3_1 2 5" xfId="3045"/>
    <cellStyle name="40% — акцент5 3_1 2 5" xfId="3046"/>
    <cellStyle name="40% - Акцент5 3_1 2 6" xfId="3620"/>
    <cellStyle name="40% — акцент5 3_1 2 6" xfId="3637"/>
    <cellStyle name="40% - Акцент5 3_1 2 7" xfId="4225"/>
    <cellStyle name="40% — акцент5 3_1 2 7" xfId="4242"/>
    <cellStyle name="40% - Акцент5 3_1 2 8" xfId="4828"/>
    <cellStyle name="40% — акцент5 3_1 2 8" xfId="4845"/>
    <cellStyle name="40% - Акцент5 3_1 2 9" xfId="5457"/>
    <cellStyle name="40% — акцент5 3_1 2 9" xfId="6062"/>
    <cellStyle name="40% - Акцент5 3_1 3" xfId="1548"/>
    <cellStyle name="40% — акцент5 3_1 3" xfId="1549"/>
    <cellStyle name="40% - Акцент5 3_1 4" xfId="2440"/>
    <cellStyle name="40% — акцент5 3_1 4" xfId="2441"/>
    <cellStyle name="40% - Акцент5 3_1 5" xfId="2080"/>
    <cellStyle name="40% — акцент5 3_1 5" xfId="2079"/>
    <cellStyle name="40% - Акцент5 3_1 6" xfId="3019"/>
    <cellStyle name="40% — акцент5 3_1 6" xfId="3036"/>
    <cellStyle name="40% - Акцент5 3_1 7" xfId="3618"/>
    <cellStyle name="40% — акцент5 3_1 7" xfId="3619"/>
    <cellStyle name="40% - Акцент5 3_1 8" xfId="4223"/>
    <cellStyle name="40% — акцент5 3_1 8" xfId="4224"/>
    <cellStyle name="40% - Акцент5 3_1 9" xfId="4826"/>
    <cellStyle name="40% — акцент5 3_1 9" xfId="4827"/>
    <cellStyle name="40% - Акцент5 4" xfId="504"/>
    <cellStyle name="40% — акцент5 4" xfId="505"/>
    <cellStyle name="40% - Акцент5 4 10" xfId="6063"/>
    <cellStyle name="40% — акцент5 4 10" xfId="6668"/>
    <cellStyle name="40% - Акцент5 4 11" xfId="6058"/>
    <cellStyle name="40% — акцент5 4 11" xfId="6664"/>
    <cellStyle name="40% - Акцент5 4 12" xfId="6656"/>
    <cellStyle name="40% — акцент5 4 12" xfId="7875"/>
    <cellStyle name="40% - Акцент5 4 13" xfId="7268"/>
    <cellStyle name="40% — акцент5 4 13" xfId="8478"/>
    <cellStyle name="40% - Акцент5 4 14" xfId="7871"/>
    <cellStyle name="40% — акцент5 4 14" xfId="9056"/>
    <cellStyle name="40% - Акцент5 4 15" xfId="9055"/>
    <cellStyle name="40% - Акцент5 4 16" xfId="1048"/>
    <cellStyle name="40% - Акцент5 4 2" xfId="1049"/>
    <cellStyle name="40% — акцент5 4 2" xfId="1553"/>
    <cellStyle name="40% - Акцент5 4 2 10" xfId="6669"/>
    <cellStyle name="40% - Акцент5 4 2 11" xfId="7272"/>
    <cellStyle name="40% - Акцент5 4 2 12" xfId="7876"/>
    <cellStyle name="40% - Акцент5 4 2 13" xfId="8479"/>
    <cellStyle name="40% - Акцент5 4 2 14" xfId="9057"/>
    <cellStyle name="40% - Акцент5 4 2 2" xfId="1554"/>
    <cellStyle name="40% - Акцент5 4 2 3" xfId="2446"/>
    <cellStyle name="40% - Акцент5 4 2 4" xfId="3049"/>
    <cellStyle name="40% - Акцент5 4 2 5" xfId="3652"/>
    <cellStyle name="40% - Акцент5 4 2 6" xfId="4255"/>
    <cellStyle name="40% - Акцент5 4 2 7" xfId="4858"/>
    <cellStyle name="40% - Акцент5 4 2 8" xfId="5461"/>
    <cellStyle name="40% - Акцент5 4 2 9" xfId="6065"/>
    <cellStyle name="40% - Акцент5 4 3" xfId="1552"/>
    <cellStyle name="40% — акцент5 4 3" xfId="2445"/>
    <cellStyle name="40% - Акцент5 4 4" xfId="2444"/>
    <cellStyle name="40% — акцент5 4 4" xfId="2051"/>
    <cellStyle name="40% - Акцент5 4 5" xfId="2052"/>
    <cellStyle name="40% — акцент5 4 5" xfId="3651"/>
    <cellStyle name="40% - Акцент5 4 6" xfId="3650"/>
    <cellStyle name="40% — акцент5 4 6" xfId="3647"/>
    <cellStyle name="40% - Акцент5 4 7" xfId="3646"/>
    <cellStyle name="40% — акцент5 4 7" xfId="4252"/>
    <cellStyle name="40% - Акцент5 4 8" xfId="4251"/>
    <cellStyle name="40% — акцент5 4 8" xfId="4855"/>
    <cellStyle name="40% - Акцент5 4 9" xfId="4854"/>
    <cellStyle name="40% — акцент5 4 9" xfId="6064"/>
    <cellStyle name="40% - Акцент5 4_1" xfId="9308"/>
    <cellStyle name="40% — акцент5 4_1" xfId="9320"/>
    <cellStyle name="40% - Акцент5 4_1 10" xfId="6066"/>
    <cellStyle name="40% — акцент5 4_1 10" xfId="6067"/>
    <cellStyle name="40% - Акцент5 4_1 11" xfId="6670"/>
    <cellStyle name="40% — акцент5 4_1 11" xfId="6671"/>
    <cellStyle name="40% - Акцент5 4_1 12" xfId="7273"/>
    <cellStyle name="40% — акцент5 4_1 12" xfId="7274"/>
    <cellStyle name="40% - Акцент5 4_1 13" xfId="7877"/>
    <cellStyle name="40% — акцент5 4_1 13" xfId="7878"/>
    <cellStyle name="40% - Акцент5 4_1 14" xfId="8480"/>
    <cellStyle name="40% — акцент5 4_1 14" xfId="8481"/>
    <cellStyle name="40% - Акцент5 4_1 15" xfId="9058"/>
    <cellStyle name="40% — акцент5 4_1 15" xfId="9059"/>
    <cellStyle name="40% - Акцент5 4_1 2" xfId="9307"/>
    <cellStyle name="40% — акцент5 4_1 2" xfId="9321"/>
    <cellStyle name="40% - Акцент5 4_1 2 10" xfId="6672"/>
    <cellStyle name="40% — акцент5 4_1 2 10" xfId="6673"/>
    <cellStyle name="40% - Акцент5 4_1 2 11" xfId="7275"/>
    <cellStyle name="40% — акцент5 4_1 2 11" xfId="7276"/>
    <cellStyle name="40% - Акцент5 4_1 2 12" xfId="7879"/>
    <cellStyle name="40% — акцент5 4_1 2 12" xfId="7880"/>
    <cellStyle name="40% - Акцент5 4_1 2 13" xfId="8482"/>
    <cellStyle name="40% — акцент5 4_1 2 13" xfId="8483"/>
    <cellStyle name="40% - Акцент5 4_1 2 14" xfId="9060"/>
    <cellStyle name="40% — акцент5 4_1 2 14" xfId="9061"/>
    <cellStyle name="40% - Акцент5 4_1 2 2" xfId="1557"/>
    <cellStyle name="40% — акцент5 4_1 2 2" xfId="1558"/>
    <cellStyle name="40% - Акцент5 4_1 2 3" xfId="2449"/>
    <cellStyle name="40% — акцент5 4_1 2 3" xfId="2450"/>
    <cellStyle name="40% - Акцент5 4_1 2 4" xfId="3052"/>
    <cellStyle name="40% — акцент5 4_1 2 4" xfId="3053"/>
    <cellStyle name="40% - Акцент5 4_1 2 5" xfId="3655"/>
    <cellStyle name="40% — акцент5 4_1 2 5" xfId="3656"/>
    <cellStyle name="40% - Акцент5 4_1 2 6" xfId="4258"/>
    <cellStyle name="40% — акцент5 4_1 2 6" xfId="4259"/>
    <cellStyle name="40% - Акцент5 4_1 2 7" xfId="4861"/>
    <cellStyle name="40% — акцент5 4_1 2 7" xfId="4862"/>
    <cellStyle name="40% - Акцент5 4_1 2 8" xfId="5464"/>
    <cellStyle name="40% — акцент5 4_1 2 8" xfId="5465"/>
    <cellStyle name="40% - Акцент5 4_1 2 9" xfId="6068"/>
    <cellStyle name="40% — акцент5 4_1 2 9" xfId="6069"/>
    <cellStyle name="40% - Акцент5 4_1 3" xfId="1555"/>
    <cellStyle name="40% — акцент5 4_1 3" xfId="1556"/>
    <cellStyle name="40% - Акцент5 4_1 4" xfId="2447"/>
    <cellStyle name="40% — акцент5 4_1 4" xfId="2448"/>
    <cellStyle name="40% - Акцент5 4_1 5" xfId="3050"/>
    <cellStyle name="40% — акцент5 4_1 5" xfId="3051"/>
    <cellStyle name="40% - Акцент5 4_1 6" xfId="3653"/>
    <cellStyle name="40% — акцент5 4_1 6" xfId="3654"/>
    <cellStyle name="40% - Акцент5 4_1 7" xfId="4256"/>
    <cellStyle name="40% — акцент5 4_1 7" xfId="4257"/>
    <cellStyle name="40% - Акцент5 4_1 8" xfId="4859"/>
    <cellStyle name="40% — акцент5 4_1 8" xfId="4860"/>
    <cellStyle name="40% - Акцент5 4_1 9" xfId="5462"/>
    <cellStyle name="40% — акцент5 4_1 9" xfId="5463"/>
    <cellStyle name="40% - Акцент5 5" xfId="506"/>
    <cellStyle name="40% — акцент5 5" xfId="507"/>
    <cellStyle name="40% - Акцент5 5 10" xfId="6674"/>
    <cellStyle name="40% — акцент5 5 10" xfId="6675"/>
    <cellStyle name="40% - Акцент5 5 11" xfId="7277"/>
    <cellStyle name="40% — акцент5 5 11" xfId="7278"/>
    <cellStyle name="40% - Акцент5 5 12" xfId="7881"/>
    <cellStyle name="40% — акцент5 5 12" xfId="7882"/>
    <cellStyle name="40% - Акцент5 5 13" xfId="8484"/>
    <cellStyle name="40% — акцент5 5 13" xfId="8485"/>
    <cellStyle name="40% - Акцент5 5 14" xfId="9062"/>
    <cellStyle name="40% — акцент5 5 14" xfId="9063"/>
    <cellStyle name="40% — акцент5 5 15" xfId="1170"/>
    <cellStyle name="40% - Акцент5 5 2" xfId="1559"/>
    <cellStyle name="40% — акцент5 5 2" xfId="1560"/>
    <cellStyle name="40% - Акцент5 5 3" xfId="2451"/>
    <cellStyle name="40% — акцент5 5 3" xfId="2452"/>
    <cellStyle name="40% - Акцент5 5 4" xfId="3054"/>
    <cellStyle name="40% — акцент5 5 4" xfId="3055"/>
    <cellStyle name="40% - Акцент5 5 5" xfId="3657"/>
    <cellStyle name="40% — акцент5 5 5" xfId="3658"/>
    <cellStyle name="40% - Акцент5 5 6" xfId="4260"/>
    <cellStyle name="40% — акцент5 5 6" xfId="4261"/>
    <cellStyle name="40% - Акцент5 5 7" xfId="4863"/>
    <cellStyle name="40% — акцент5 5 7" xfId="4864"/>
    <cellStyle name="40% - Акцент5 5 8" xfId="5466"/>
    <cellStyle name="40% — акцент5 5 8" xfId="5467"/>
    <cellStyle name="40% - Акцент5 5 9" xfId="6070"/>
    <cellStyle name="40% — акцент5 5 9" xfId="6071"/>
    <cellStyle name="40% - Акцент5 6" xfId="508"/>
    <cellStyle name="40% — акцент5 6" xfId="509"/>
    <cellStyle name="40% - Акцент5 6 2" xfId="1526"/>
    <cellStyle name="40% — акцент5 6 2" xfId="1527"/>
    <cellStyle name="40% - Акцент5 7" xfId="510"/>
    <cellStyle name="40% — акцент5 7" xfId="992"/>
    <cellStyle name="40% - Акцент5 7 2" xfId="2418"/>
    <cellStyle name="40% — акцент5 7 2" xfId="2419"/>
    <cellStyle name="40% - Акцент5 8" xfId="511"/>
    <cellStyle name="40% — акцент5 8" xfId="1003"/>
    <cellStyle name="40% - Акцент5 8 2" xfId="2417"/>
    <cellStyle name="40% — акцент5 8 2" xfId="2381"/>
    <cellStyle name="40% - Акцент5 9" xfId="512"/>
    <cellStyle name="40% — акцент5 9" xfId="2788"/>
    <cellStyle name="40% - Акцент5 9 2" xfId="2752"/>
    <cellStyle name="40% - Акцент5_1" xfId="9308"/>
    <cellStyle name="40% - Акцент6" xfId="513"/>
    <cellStyle name="40% — акцент6" xfId="514"/>
    <cellStyle name="40% - Акцент6 10" xfId="515"/>
    <cellStyle name="40% — акцент6 10" xfId="4264"/>
    <cellStyle name="40% - Акцент6 10 2" xfId="4263"/>
    <cellStyle name="40% - Акцент6 11" xfId="4866"/>
    <cellStyle name="40% — акцент6 11" xfId="4867"/>
    <cellStyle name="40% - Акцент6 12" xfId="5469"/>
    <cellStyle name="40% — акцент6 12" xfId="5470"/>
    <cellStyle name="40% - Акцент6 13" xfId="6073"/>
    <cellStyle name="40% — акцент6 13" xfId="6074"/>
    <cellStyle name="40% - Акцент6 14" xfId="6677"/>
    <cellStyle name="40% — акцент6 14" xfId="6678"/>
    <cellStyle name="40% - Акцент6 15" xfId="7280"/>
    <cellStyle name="40% — акцент6 15" xfId="7281"/>
    <cellStyle name="40% - Акцент6 16" xfId="7884"/>
    <cellStyle name="40% — акцент6 16" xfId="7885"/>
    <cellStyle name="40% - Акцент6 17" xfId="8487"/>
    <cellStyle name="40% — акцент6 17" xfId="8488"/>
    <cellStyle name="40% - Акцент6 18" xfId="9064"/>
    <cellStyle name="40% — акцент6 18" xfId="9065"/>
    <cellStyle name="40% - Акцент6 19" xfId="9357"/>
    <cellStyle name="40% — акцент6 19" xfId="1050"/>
    <cellStyle name="40% - Акцент6 2" xfId="516"/>
    <cellStyle name="40% — акцент6 2" xfId="517"/>
    <cellStyle name="40% - Акцент6 2 10" xfId="6075"/>
    <cellStyle name="40% — акцент6 2 10" xfId="6076"/>
    <cellStyle name="40% - Акцент6 2 11" xfId="6679"/>
    <cellStyle name="40% — акцент6 2 11" xfId="6680"/>
    <cellStyle name="40% - Акцент6 2 12" xfId="7282"/>
    <cellStyle name="40% — акцент6 2 12" xfId="7283"/>
    <cellStyle name="40% - Акцент6 2 13" xfId="7886"/>
    <cellStyle name="40% — акцент6 2 13" xfId="7887"/>
    <cellStyle name="40% - Акцент6 2 14" xfId="8489"/>
    <cellStyle name="40% — акцент6 2 14" xfId="8490"/>
    <cellStyle name="40% - Акцент6 2 15" xfId="9066"/>
    <cellStyle name="40% — акцент6 2 15" xfId="9067"/>
    <cellStyle name="40% - Акцент6 2 2" xfId="518"/>
    <cellStyle name="40% — акцент6 2 2" xfId="519"/>
    <cellStyle name="40% - Акцент6 2 2 10" xfId="6681"/>
    <cellStyle name="40% — акцент6 2 2 10" xfId="6682"/>
    <cellStyle name="40% - Акцент6 2 2 11" xfId="7284"/>
    <cellStyle name="40% — акцент6 2 2 11" xfId="7285"/>
    <cellStyle name="40% - Акцент6 2 2 12" xfId="7888"/>
    <cellStyle name="40% — акцент6 2 2 12" xfId="7889"/>
    <cellStyle name="40% - Акцент6 2 2 13" xfId="8491"/>
    <cellStyle name="40% — акцент6 2 2 13" xfId="8492"/>
    <cellStyle name="40% - Акцент6 2 2 14" xfId="9068"/>
    <cellStyle name="40% — акцент6 2 2 14" xfId="9069"/>
    <cellStyle name="40% - Акцент6 2 2 2" xfId="1565"/>
    <cellStyle name="40% — акцент6 2 2 2" xfId="1566"/>
    <cellStyle name="40% - Акцент6 2 2 3" xfId="2458"/>
    <cellStyle name="40% — акцент6 2 2 3" xfId="2459"/>
    <cellStyle name="40% - Акцент6 2 2 4" xfId="3061"/>
    <cellStyle name="40% — акцент6 2 2 4" xfId="3062"/>
    <cellStyle name="40% - Акцент6 2 2 5" xfId="3664"/>
    <cellStyle name="40% — акцент6 2 2 5" xfId="3665"/>
    <cellStyle name="40% - Акцент6 2 2 6" xfId="4267"/>
    <cellStyle name="40% — акцент6 2 2 6" xfId="4268"/>
    <cellStyle name="40% - Акцент6 2 2 7" xfId="4870"/>
    <cellStyle name="40% — акцент6 2 2 7" xfId="4871"/>
    <cellStyle name="40% - Акцент6 2 2 8" xfId="5473"/>
    <cellStyle name="40% — акцент6 2 2 8" xfId="5474"/>
    <cellStyle name="40% - Акцент6 2 2 9" xfId="6077"/>
    <cellStyle name="40% — акцент6 2 2 9" xfId="6078"/>
    <cellStyle name="40% - Акцент6 2 2_1" xfId="9320"/>
    <cellStyle name="40% — акцент6 2 2_1" xfId="9320"/>
    <cellStyle name="40% - Акцент6 2 2_1 10" xfId="6079"/>
    <cellStyle name="40% — акцент6 2 2_1 10" xfId="6080"/>
    <cellStyle name="40% - Акцент6 2 2_1 11" xfId="6683"/>
    <cellStyle name="40% — акцент6 2 2_1 11" xfId="6684"/>
    <cellStyle name="40% - Акцент6 2 2_1 12" xfId="7286"/>
    <cellStyle name="40% — акцент6 2 2_1 12" xfId="7287"/>
    <cellStyle name="40% - Акцент6 2 2_1 13" xfId="7890"/>
    <cellStyle name="40% — акцент6 2 2_1 13" xfId="7891"/>
    <cellStyle name="40% - Акцент6 2 2_1 14" xfId="8493"/>
    <cellStyle name="40% — акцент6 2 2_1 14" xfId="8494"/>
    <cellStyle name="40% - Акцент6 2 2_1 15" xfId="9070"/>
    <cellStyle name="40% — акцент6 2 2_1 15" xfId="9071"/>
    <cellStyle name="40% - Акцент6 2 2_1 2" xfId="9321"/>
    <cellStyle name="40% — акцент6 2 2_1 2" xfId="9321"/>
    <cellStyle name="40% - Акцент6 2 2_1 2 10" xfId="6685"/>
    <cellStyle name="40% — акцент6 2 2_1 2 10" xfId="6686"/>
    <cellStyle name="40% - Акцент6 2 2_1 2 11" xfId="7288"/>
    <cellStyle name="40% — акцент6 2 2_1 2 11" xfId="7289"/>
    <cellStyle name="40% - Акцент6 2 2_1 2 12" xfId="7892"/>
    <cellStyle name="40% — акцент6 2 2_1 2 12" xfId="7893"/>
    <cellStyle name="40% - Акцент6 2 2_1 2 13" xfId="8495"/>
    <cellStyle name="40% — акцент6 2 2_1 2 13" xfId="8496"/>
    <cellStyle name="40% - Акцент6 2 2_1 2 14" xfId="9072"/>
    <cellStyle name="40% — акцент6 2 2_1 2 14" xfId="9073"/>
    <cellStyle name="40% - Акцент6 2 2_1 2 2" xfId="1569"/>
    <cellStyle name="40% — акцент6 2 2_1 2 2" xfId="1570"/>
    <cellStyle name="40% - Акцент6 2 2_1 2 3" xfId="2462"/>
    <cellStyle name="40% — акцент6 2 2_1 2 3" xfId="2463"/>
    <cellStyle name="40% - Акцент6 2 2_1 2 4" xfId="3065"/>
    <cellStyle name="40% — акцент6 2 2_1 2 4" xfId="3066"/>
    <cellStyle name="40% - Акцент6 2 2_1 2 5" xfId="3668"/>
    <cellStyle name="40% — акцент6 2 2_1 2 5" xfId="3669"/>
    <cellStyle name="40% - Акцент6 2 2_1 2 6" xfId="4271"/>
    <cellStyle name="40% — акцент6 2 2_1 2 6" xfId="4272"/>
    <cellStyle name="40% - Акцент6 2 2_1 2 7" xfId="4874"/>
    <cellStyle name="40% — акцент6 2 2_1 2 7" xfId="4875"/>
    <cellStyle name="40% - Акцент6 2 2_1 2 8" xfId="5477"/>
    <cellStyle name="40% — акцент6 2 2_1 2 8" xfId="5478"/>
    <cellStyle name="40% - Акцент6 2 2_1 2 9" xfId="6081"/>
    <cellStyle name="40% — акцент6 2 2_1 2 9" xfId="6082"/>
    <cellStyle name="40% - Акцент6 2 2_1 3" xfId="1567"/>
    <cellStyle name="40% — акцент6 2 2_1 3" xfId="1568"/>
    <cellStyle name="40% - Акцент6 2 2_1 4" xfId="2460"/>
    <cellStyle name="40% — акцент6 2 2_1 4" xfId="2461"/>
    <cellStyle name="40% - Акцент6 2 2_1 5" xfId="3063"/>
    <cellStyle name="40% — акцент6 2 2_1 5" xfId="3064"/>
    <cellStyle name="40% - Акцент6 2 2_1 6" xfId="3666"/>
    <cellStyle name="40% — акцент6 2 2_1 6" xfId="3667"/>
    <cellStyle name="40% - Акцент6 2 2_1 7" xfId="4269"/>
    <cellStyle name="40% — акцент6 2 2_1 7" xfId="4270"/>
    <cellStyle name="40% - Акцент6 2 2_1 8" xfId="4872"/>
    <cellStyle name="40% — акцент6 2 2_1 8" xfId="4873"/>
    <cellStyle name="40% - Акцент6 2 2_1 9" xfId="5475"/>
    <cellStyle name="40% — акцент6 2 2_1 9" xfId="5476"/>
    <cellStyle name="40% - Акцент6 2 3" xfId="520"/>
    <cellStyle name="40% — акцент6 2 3" xfId="521"/>
    <cellStyle name="40% - Акцент6 2 3 2" xfId="1563"/>
    <cellStyle name="40% — акцент6 2 3 2" xfId="1564"/>
    <cellStyle name="40% - Акцент6 2 4" xfId="522"/>
    <cellStyle name="40% — акцент6 2 4" xfId="523"/>
    <cellStyle name="40% - Акцент6 2 4 2" xfId="2456"/>
    <cellStyle name="40% — акцент6 2 4 2" xfId="2457"/>
    <cellStyle name="40% - Акцент6 2 5" xfId="524"/>
    <cellStyle name="40% — акцент6 2 5" xfId="525"/>
    <cellStyle name="40% - Акцент6 2 5 2" xfId="3059"/>
    <cellStyle name="40% — акцент6 2 5 2" xfId="3060"/>
    <cellStyle name="40% - Акцент6 2 6" xfId="526"/>
    <cellStyle name="40% — акцент6 2 6" xfId="527"/>
    <cellStyle name="40% - Акцент6 2 6 2" xfId="3662"/>
    <cellStyle name="40% — акцент6 2 6 2" xfId="3663"/>
    <cellStyle name="40% - Акцент6 2 7" xfId="528"/>
    <cellStyle name="40% — акцент6 2 7" xfId="529"/>
    <cellStyle name="40% - Акцент6 2 7 2" xfId="4265"/>
    <cellStyle name="40% — акцент6 2 7 2" xfId="4266"/>
    <cellStyle name="40% - Акцент6 2 8" xfId="530"/>
    <cellStyle name="40% — акцент6 2 8" xfId="531"/>
    <cellStyle name="40% - Акцент6 2 8 2" xfId="4868"/>
    <cellStyle name="40% — акцент6 2 8 2" xfId="4869"/>
    <cellStyle name="40% - Акцент6 2 9" xfId="532"/>
    <cellStyle name="40% — акцент6 2 9" xfId="533"/>
    <cellStyle name="40% - Акцент6 2 9 2" xfId="5471"/>
    <cellStyle name="40% — акцент6 2 9 2" xfId="5472"/>
    <cellStyle name="40% - Акцент6 2_1" xfId="9310"/>
    <cellStyle name="40% — акцент6 2_1" xfId="9310"/>
    <cellStyle name="40% - Акцент6 2_1 10" xfId="6083"/>
    <cellStyle name="40% — акцент6 2_1 10" xfId="6084"/>
    <cellStyle name="40% - Акцент6 2_1 11" xfId="6687"/>
    <cellStyle name="40% — акцент6 2_1 11" xfId="6688"/>
    <cellStyle name="40% - Акцент6 2_1 12" xfId="7290"/>
    <cellStyle name="40% — акцент6 2_1 12" xfId="7291"/>
    <cellStyle name="40% - Акцент6 2_1 13" xfId="7894"/>
    <cellStyle name="40% — акцент6 2_1 13" xfId="7895"/>
    <cellStyle name="40% - Акцент6 2_1 14" xfId="8497"/>
    <cellStyle name="40% — акцент6 2_1 14" xfId="8498"/>
    <cellStyle name="40% - Акцент6 2_1 15" xfId="9074"/>
    <cellStyle name="40% — акцент6 2_1 15" xfId="9075"/>
    <cellStyle name="40% - Акцент6 2_1 2" xfId="9309"/>
    <cellStyle name="40% — акцент6 2_1 2" xfId="9309"/>
    <cellStyle name="40% - Акцент6 2_1 2 10" xfId="6689"/>
    <cellStyle name="40% — акцент6 2_1 2 10" xfId="6690"/>
    <cellStyle name="40% - Акцент6 2_1 2 11" xfId="7292"/>
    <cellStyle name="40% — акцент6 2_1 2 11" xfId="7293"/>
    <cellStyle name="40% - Акцент6 2_1 2 12" xfId="7896"/>
    <cellStyle name="40% — акцент6 2_1 2 12" xfId="7897"/>
    <cellStyle name="40% - Акцент6 2_1 2 13" xfId="8499"/>
    <cellStyle name="40% — акцент6 2_1 2 13" xfId="8500"/>
    <cellStyle name="40% - Акцент6 2_1 2 14" xfId="9076"/>
    <cellStyle name="40% — акцент6 2_1 2 14" xfId="9077"/>
    <cellStyle name="40% - Акцент6 2_1 2 2" xfId="1573"/>
    <cellStyle name="40% — акцент6 2_1 2 2" xfId="1574"/>
    <cellStyle name="40% - Акцент6 2_1 2 3" xfId="2466"/>
    <cellStyle name="40% — акцент6 2_1 2 3" xfId="2467"/>
    <cellStyle name="40% - Акцент6 2_1 2 4" xfId="3069"/>
    <cellStyle name="40% — акцент6 2_1 2 4" xfId="3070"/>
    <cellStyle name="40% - Акцент6 2_1 2 5" xfId="3672"/>
    <cellStyle name="40% — акцент6 2_1 2 5" xfId="3673"/>
    <cellStyle name="40% - Акцент6 2_1 2 6" xfId="4275"/>
    <cellStyle name="40% — акцент6 2_1 2 6" xfId="4276"/>
    <cellStyle name="40% - Акцент6 2_1 2 7" xfId="4878"/>
    <cellStyle name="40% — акцент6 2_1 2 7" xfId="4879"/>
    <cellStyle name="40% - Акцент6 2_1 2 8" xfId="5481"/>
    <cellStyle name="40% — акцент6 2_1 2 8" xfId="5482"/>
    <cellStyle name="40% - Акцент6 2_1 2 9" xfId="6085"/>
    <cellStyle name="40% — акцент6 2_1 2 9" xfId="6086"/>
    <cellStyle name="40% - Акцент6 2_1 3" xfId="1571"/>
    <cellStyle name="40% — акцент6 2_1 3" xfId="1572"/>
    <cellStyle name="40% - Акцент6 2_1 4" xfId="2464"/>
    <cellStyle name="40% — акцент6 2_1 4" xfId="2465"/>
    <cellStyle name="40% - Акцент6 2_1 5" xfId="3067"/>
    <cellStyle name="40% — акцент6 2_1 5" xfId="3068"/>
    <cellStyle name="40% - Акцент6 2_1 6" xfId="3670"/>
    <cellStyle name="40% — акцент6 2_1 6" xfId="3671"/>
    <cellStyle name="40% - Акцент6 2_1 7" xfId="4273"/>
    <cellStyle name="40% — акцент6 2_1 7" xfId="4274"/>
    <cellStyle name="40% - Акцент6 2_1 8" xfId="4876"/>
    <cellStyle name="40% — акцент6 2_1 8" xfId="4877"/>
    <cellStyle name="40% - Акцент6 2_1 9" xfId="5479"/>
    <cellStyle name="40% — акцент6 2_1 9" xfId="5480"/>
    <cellStyle name="40% - Акцент6 3" xfId="534"/>
    <cellStyle name="40% — акцент6 3" xfId="535"/>
    <cellStyle name="40% - Акцент6 3 10" xfId="6087"/>
    <cellStyle name="40% — акцент6 3 10" xfId="6088"/>
    <cellStyle name="40% - Акцент6 3 11" xfId="6691"/>
    <cellStyle name="40% — акцент6 3 11" xfId="6692"/>
    <cellStyle name="40% - Акцент6 3 12" xfId="7294"/>
    <cellStyle name="40% — акцент6 3 12" xfId="7295"/>
    <cellStyle name="40% - Акцент6 3 13" xfId="7898"/>
    <cellStyle name="40% — акцент6 3 13" xfId="7899"/>
    <cellStyle name="40% - Акцент6 3 14" xfId="8501"/>
    <cellStyle name="40% — акцент6 3 14" xfId="8502"/>
    <cellStyle name="40% - Акцент6 3 15" xfId="9078"/>
    <cellStyle name="40% — акцент6 3 15" xfId="9079"/>
    <cellStyle name="40% - Акцент6 3 2" xfId="536"/>
    <cellStyle name="40% — акцент6 3 2" xfId="537"/>
    <cellStyle name="40% - Акцент6 3 2 10" xfId="6693"/>
    <cellStyle name="40% — акцент6 3 2 10" xfId="6694"/>
    <cellStyle name="40% - Акцент6 3 2 11" xfId="7296"/>
    <cellStyle name="40% — акцент6 3 2 11" xfId="7297"/>
    <cellStyle name="40% - Акцент6 3 2 12" xfId="7900"/>
    <cellStyle name="40% — акцент6 3 2 12" xfId="7901"/>
    <cellStyle name="40% - Акцент6 3 2 13" xfId="8503"/>
    <cellStyle name="40% — акцент6 3 2 13" xfId="8504"/>
    <cellStyle name="40% - Акцент6 3 2 14" xfId="9080"/>
    <cellStyle name="40% — акцент6 3 2 14" xfId="9081"/>
    <cellStyle name="40% - Акцент6 3 2 2" xfId="1577"/>
    <cellStyle name="40% — акцент6 3 2 2" xfId="1578"/>
    <cellStyle name="40% - Акцент6 3 2 3" xfId="2470"/>
    <cellStyle name="40% — акцент6 3 2 3" xfId="2471"/>
    <cellStyle name="40% - Акцент6 3 2 4" xfId="3073"/>
    <cellStyle name="40% — акцент6 3 2 4" xfId="3074"/>
    <cellStyle name="40% - Акцент6 3 2 5" xfId="3676"/>
    <cellStyle name="40% — акцент6 3 2 5" xfId="3677"/>
    <cellStyle name="40% - Акцент6 3 2 6" xfId="4279"/>
    <cellStyle name="40% — акцент6 3 2 6" xfId="4280"/>
    <cellStyle name="40% - Акцент6 3 2 7" xfId="4882"/>
    <cellStyle name="40% — акцент6 3 2 7" xfId="4883"/>
    <cellStyle name="40% - Акцент6 3 2 8" xfId="5485"/>
    <cellStyle name="40% — акцент6 3 2 8" xfId="5486"/>
    <cellStyle name="40% - Акцент6 3 2 9" xfId="6089"/>
    <cellStyle name="40% — акцент6 3 2 9" xfId="6090"/>
    <cellStyle name="40% - Акцент6 3 2_1" xfId="9320"/>
    <cellStyle name="40% — акцент6 3 2_1" xfId="9320"/>
    <cellStyle name="40% - Акцент6 3 2_1 10" xfId="6091"/>
    <cellStyle name="40% — акцент6 3 2_1 10" xfId="6092"/>
    <cellStyle name="40% - Акцент6 3 2_1 11" xfId="6695"/>
    <cellStyle name="40% — акцент6 3 2_1 11" xfId="6696"/>
    <cellStyle name="40% - Акцент6 3 2_1 12" xfId="7298"/>
    <cellStyle name="40% — акцент6 3 2_1 12" xfId="7299"/>
    <cellStyle name="40% - Акцент6 3 2_1 13" xfId="7902"/>
    <cellStyle name="40% — акцент6 3 2_1 13" xfId="7903"/>
    <cellStyle name="40% - Акцент6 3 2_1 14" xfId="8505"/>
    <cellStyle name="40% — акцент6 3 2_1 14" xfId="8506"/>
    <cellStyle name="40% - Акцент6 3 2_1 15" xfId="9082"/>
    <cellStyle name="40% — акцент6 3 2_1 15" xfId="9083"/>
    <cellStyle name="40% - Акцент6 3 2_1 2" xfId="9321"/>
    <cellStyle name="40% — акцент6 3 2_1 2" xfId="9321"/>
    <cellStyle name="40% - Акцент6 3 2_1 2 10" xfId="6697"/>
    <cellStyle name="40% — акцент6 3 2_1 2 10" xfId="6698"/>
    <cellStyle name="40% - Акцент6 3 2_1 2 11" xfId="7300"/>
    <cellStyle name="40% — акцент6 3 2_1 2 11" xfId="7301"/>
    <cellStyle name="40% - Акцент6 3 2_1 2 12" xfId="7904"/>
    <cellStyle name="40% — акцент6 3 2_1 2 12" xfId="7905"/>
    <cellStyle name="40% - Акцент6 3 2_1 2 13" xfId="8507"/>
    <cellStyle name="40% — акцент6 3 2_1 2 13" xfId="8508"/>
    <cellStyle name="40% - Акцент6 3 2_1 2 14" xfId="9084"/>
    <cellStyle name="40% — акцент6 3 2_1 2 14" xfId="9085"/>
    <cellStyle name="40% - Акцент6 3 2_1 2 2" xfId="1581"/>
    <cellStyle name="40% — акцент6 3 2_1 2 2" xfId="1582"/>
    <cellStyle name="40% - Акцент6 3 2_1 2 3" xfId="2474"/>
    <cellStyle name="40% — акцент6 3 2_1 2 3" xfId="2475"/>
    <cellStyle name="40% - Акцент6 3 2_1 2 4" xfId="3077"/>
    <cellStyle name="40% — акцент6 3 2_1 2 4" xfId="3078"/>
    <cellStyle name="40% - Акцент6 3 2_1 2 5" xfId="3680"/>
    <cellStyle name="40% — акцент6 3 2_1 2 5" xfId="3681"/>
    <cellStyle name="40% - Акцент6 3 2_1 2 6" xfId="4283"/>
    <cellStyle name="40% — акцент6 3 2_1 2 6" xfId="4284"/>
    <cellStyle name="40% - Акцент6 3 2_1 2 7" xfId="4886"/>
    <cellStyle name="40% — акцент6 3 2_1 2 7" xfId="4887"/>
    <cellStyle name="40% - Акцент6 3 2_1 2 8" xfId="5489"/>
    <cellStyle name="40% — акцент6 3 2_1 2 8" xfId="5490"/>
    <cellStyle name="40% - Акцент6 3 2_1 2 9" xfId="6093"/>
    <cellStyle name="40% — акцент6 3 2_1 2 9" xfId="6094"/>
    <cellStyle name="40% - Акцент6 3 2_1 3" xfId="1579"/>
    <cellStyle name="40% — акцент6 3 2_1 3" xfId="1580"/>
    <cellStyle name="40% - Акцент6 3 2_1 4" xfId="2472"/>
    <cellStyle name="40% — акцент6 3 2_1 4" xfId="2473"/>
    <cellStyle name="40% - Акцент6 3 2_1 5" xfId="3075"/>
    <cellStyle name="40% — акцент6 3 2_1 5" xfId="3076"/>
    <cellStyle name="40% - Акцент6 3 2_1 6" xfId="3678"/>
    <cellStyle name="40% — акцент6 3 2_1 6" xfId="3679"/>
    <cellStyle name="40% - Акцент6 3 2_1 7" xfId="4281"/>
    <cellStyle name="40% — акцент6 3 2_1 7" xfId="4282"/>
    <cellStyle name="40% - Акцент6 3 2_1 8" xfId="4884"/>
    <cellStyle name="40% — акцент6 3 2_1 8" xfId="4885"/>
    <cellStyle name="40% - Акцент6 3 2_1 9" xfId="5487"/>
    <cellStyle name="40% — акцент6 3 2_1 9" xfId="5488"/>
    <cellStyle name="40% - Акцент6 3 3" xfId="538"/>
    <cellStyle name="40% — акцент6 3 3" xfId="539"/>
    <cellStyle name="40% - Акцент6 3 3 2" xfId="1575"/>
    <cellStyle name="40% — акцент6 3 3 2" xfId="1576"/>
    <cellStyle name="40% - Акцент6 3 4" xfId="540"/>
    <cellStyle name="40% — акцент6 3 4" xfId="541"/>
    <cellStyle name="40% - Акцент6 3 4 2" xfId="2468"/>
    <cellStyle name="40% — акцент6 3 4 2" xfId="2469"/>
    <cellStyle name="40% - Акцент6 3 5" xfId="542"/>
    <cellStyle name="40% — акцент6 3 5" xfId="543"/>
    <cellStyle name="40% - Акцент6 3 5 2" xfId="3071"/>
    <cellStyle name="40% — акцент6 3 5 2" xfId="3072"/>
    <cellStyle name="40% - Акцент6 3 6" xfId="544"/>
    <cellStyle name="40% — акцент6 3 6" xfId="545"/>
    <cellStyle name="40% - Акцент6 3 6 2" xfId="3674"/>
    <cellStyle name="40% — акцент6 3 6 2" xfId="3675"/>
    <cellStyle name="40% - Акцент6 3 7" xfId="546"/>
    <cellStyle name="40% — акцент6 3 7" xfId="547"/>
    <cellStyle name="40% - Акцент6 3 7 2" xfId="4277"/>
    <cellStyle name="40% — акцент6 3 7 2" xfId="4278"/>
    <cellStyle name="40% - Акцент6 3 8" xfId="548"/>
    <cellStyle name="40% — акцент6 3 8" xfId="549"/>
    <cellStyle name="40% - Акцент6 3 8 2" xfId="4880"/>
    <cellStyle name="40% — акцент6 3 8 2" xfId="4881"/>
    <cellStyle name="40% - Акцент6 3 9" xfId="550"/>
    <cellStyle name="40% — акцент6 3 9" xfId="551"/>
    <cellStyle name="40% - Акцент6 3 9 2" xfId="5483"/>
    <cellStyle name="40% — акцент6 3 9 2" xfId="5484"/>
    <cellStyle name="40% - Акцент6 3_1" xfId="9310"/>
    <cellStyle name="40% — акцент6 3_1" xfId="9310"/>
    <cellStyle name="40% - Акцент6 3_1 10" xfId="6095"/>
    <cellStyle name="40% — акцент6 3_1 10" xfId="6096"/>
    <cellStyle name="40% - Акцент6 3_1 11" xfId="6699"/>
    <cellStyle name="40% — акцент6 3_1 11" xfId="6700"/>
    <cellStyle name="40% - Акцент6 3_1 12" xfId="7302"/>
    <cellStyle name="40% — акцент6 3_1 12" xfId="7303"/>
    <cellStyle name="40% - Акцент6 3_1 13" xfId="7906"/>
    <cellStyle name="40% — акцент6 3_1 13" xfId="7907"/>
    <cellStyle name="40% - Акцент6 3_1 14" xfId="8509"/>
    <cellStyle name="40% — акцент6 3_1 14" xfId="8510"/>
    <cellStyle name="40% - Акцент6 3_1 15" xfId="9086"/>
    <cellStyle name="40% — акцент6 3_1 15" xfId="9087"/>
    <cellStyle name="40% - Акцент6 3_1 2" xfId="9309"/>
    <cellStyle name="40% — акцент6 3_1 2" xfId="9309"/>
    <cellStyle name="40% - Акцент6 3_1 2 10" xfId="6701"/>
    <cellStyle name="40% — акцент6 3_1 2 10" xfId="6702"/>
    <cellStyle name="40% - Акцент6 3_1 2 11" xfId="7304"/>
    <cellStyle name="40% — акцент6 3_1 2 11" xfId="7305"/>
    <cellStyle name="40% - Акцент6 3_1 2 12" xfId="7908"/>
    <cellStyle name="40% — акцент6 3_1 2 12" xfId="7909"/>
    <cellStyle name="40% - Акцент6 3_1 2 13" xfId="8511"/>
    <cellStyle name="40% — акцент6 3_1 2 13" xfId="8512"/>
    <cellStyle name="40% - Акцент6 3_1 2 14" xfId="9088"/>
    <cellStyle name="40% — акцент6 3_1 2 14" xfId="9089"/>
    <cellStyle name="40% - Акцент6 3_1 2 2" xfId="1585"/>
    <cellStyle name="40% — акцент6 3_1 2 2" xfId="1586"/>
    <cellStyle name="40% - Акцент6 3_1 2 3" xfId="2478"/>
    <cellStyle name="40% — акцент6 3_1 2 3" xfId="2479"/>
    <cellStyle name="40% - Акцент6 3_1 2 4" xfId="3081"/>
    <cellStyle name="40% — акцент6 3_1 2 4" xfId="3082"/>
    <cellStyle name="40% - Акцент6 3_1 2 5" xfId="3684"/>
    <cellStyle name="40% — акцент6 3_1 2 5" xfId="3685"/>
    <cellStyle name="40% - Акцент6 3_1 2 6" xfId="4287"/>
    <cellStyle name="40% — акцент6 3_1 2 6" xfId="4288"/>
    <cellStyle name="40% - Акцент6 3_1 2 7" xfId="4890"/>
    <cellStyle name="40% — акцент6 3_1 2 7" xfId="4891"/>
    <cellStyle name="40% - Акцент6 3_1 2 8" xfId="5493"/>
    <cellStyle name="40% — акцент6 3_1 2 8" xfId="5494"/>
    <cellStyle name="40% - Акцент6 3_1 2 9" xfId="6097"/>
    <cellStyle name="40% — акцент6 3_1 2 9" xfId="6098"/>
    <cellStyle name="40% - Акцент6 3_1 3" xfId="1583"/>
    <cellStyle name="40% — акцент6 3_1 3" xfId="1584"/>
    <cellStyle name="40% - Акцент6 3_1 4" xfId="2476"/>
    <cellStyle name="40% — акцент6 3_1 4" xfId="2477"/>
    <cellStyle name="40% - Акцент6 3_1 5" xfId="3079"/>
    <cellStyle name="40% — акцент6 3_1 5" xfId="3080"/>
    <cellStyle name="40% - Акцент6 3_1 6" xfId="3682"/>
    <cellStyle name="40% — акцент6 3_1 6" xfId="3683"/>
    <cellStyle name="40% - Акцент6 3_1 7" xfId="4285"/>
    <cellStyle name="40% — акцент6 3_1 7" xfId="4286"/>
    <cellStyle name="40% - Акцент6 3_1 8" xfId="4888"/>
    <cellStyle name="40% — акцент6 3_1 8" xfId="4889"/>
    <cellStyle name="40% - Акцент6 3_1 9" xfId="5491"/>
    <cellStyle name="40% — акцент6 3_1 9" xfId="5492"/>
    <cellStyle name="40% - Акцент6 4" xfId="552"/>
    <cellStyle name="40% — акцент6 4" xfId="553"/>
    <cellStyle name="40% - Акцент6 4 10" xfId="6099"/>
    <cellStyle name="40% — акцент6 4 10" xfId="6704"/>
    <cellStyle name="40% - Акцент6 4 11" xfId="6703"/>
    <cellStyle name="40% — акцент6 4 11" xfId="7307"/>
    <cellStyle name="40% - Акцент6 4 12" xfId="7306"/>
    <cellStyle name="40% — акцент6 4 12" xfId="7911"/>
    <cellStyle name="40% - Акцент6 4 13" xfId="7910"/>
    <cellStyle name="40% — акцент6 4 13" xfId="8514"/>
    <cellStyle name="40% - Акцент6 4 14" xfId="8513"/>
    <cellStyle name="40% — акцент6 4 14" xfId="9091"/>
    <cellStyle name="40% - Акцент6 4 15" xfId="9090"/>
    <cellStyle name="40% - Акцент6 4 16" xfId="1051"/>
    <cellStyle name="40% - Акцент6 4 2" xfId="1052"/>
    <cellStyle name="40% — акцент6 4 2" xfId="1588"/>
    <cellStyle name="40% - Акцент6 4 2 10" xfId="6705"/>
    <cellStyle name="40% - Акцент6 4 2 11" xfId="7308"/>
    <cellStyle name="40% - Акцент6 4 2 12" xfId="7912"/>
    <cellStyle name="40% - Акцент6 4 2 13" xfId="8515"/>
    <cellStyle name="40% - Акцент6 4 2 14" xfId="9092"/>
    <cellStyle name="40% - Акцент6 4 2 2" xfId="1589"/>
    <cellStyle name="40% - Акцент6 4 2 3" xfId="2482"/>
    <cellStyle name="40% - Акцент6 4 2 4" xfId="3085"/>
    <cellStyle name="40% - Акцент6 4 2 5" xfId="3688"/>
    <cellStyle name="40% - Акцент6 4 2 6" xfId="4291"/>
    <cellStyle name="40% - Акцент6 4 2 7" xfId="4894"/>
    <cellStyle name="40% - Акцент6 4 2 8" xfId="5497"/>
    <cellStyle name="40% - Акцент6 4 2 9" xfId="6101"/>
    <cellStyle name="40% - Акцент6 4 3" xfId="1587"/>
    <cellStyle name="40% — акцент6 4 3" xfId="2481"/>
    <cellStyle name="40% - Акцент6 4 4" xfId="2480"/>
    <cellStyle name="40% — акцент6 4 4" xfId="3084"/>
    <cellStyle name="40% - Акцент6 4 5" xfId="3083"/>
    <cellStyle name="40% — акцент6 4 5" xfId="3687"/>
    <cellStyle name="40% - Акцент6 4 6" xfId="3686"/>
    <cellStyle name="40% — акцент6 4 6" xfId="4290"/>
    <cellStyle name="40% - Акцент6 4 7" xfId="4289"/>
    <cellStyle name="40% — акцент6 4 7" xfId="4893"/>
    <cellStyle name="40% - Акцент6 4 8" xfId="4892"/>
    <cellStyle name="40% — акцент6 4 8" xfId="5496"/>
    <cellStyle name="40% - Акцент6 4 9" xfId="5495"/>
    <cellStyle name="40% — акцент6 4 9" xfId="6100"/>
    <cellStyle name="40% - Акцент6 4_1" xfId="9310"/>
    <cellStyle name="40% — акцент6 4_1" xfId="9320"/>
    <cellStyle name="40% - Акцент6 4_1 10" xfId="6102"/>
    <cellStyle name="40% — акцент6 4_1 10" xfId="6103"/>
    <cellStyle name="40% - Акцент6 4_1 11" xfId="6706"/>
    <cellStyle name="40% — акцент6 4_1 11" xfId="6707"/>
    <cellStyle name="40% - Акцент6 4_1 12" xfId="7309"/>
    <cellStyle name="40% — акцент6 4_1 12" xfId="7310"/>
    <cellStyle name="40% - Акцент6 4_1 13" xfId="7913"/>
    <cellStyle name="40% — акцент6 4_1 13" xfId="7914"/>
    <cellStyle name="40% - Акцент6 4_1 14" xfId="8516"/>
    <cellStyle name="40% — акцент6 4_1 14" xfId="8517"/>
    <cellStyle name="40% - Акцент6 4_1 15" xfId="9093"/>
    <cellStyle name="40% — акцент6 4_1 15" xfId="9094"/>
    <cellStyle name="40% - Акцент6 4_1 2" xfId="9309"/>
    <cellStyle name="40% — акцент6 4_1 2" xfId="9321"/>
    <cellStyle name="40% - Акцент6 4_1 2 10" xfId="6708"/>
    <cellStyle name="40% — акцент6 4_1 2 10" xfId="6709"/>
    <cellStyle name="40% - Акцент6 4_1 2 11" xfId="7311"/>
    <cellStyle name="40% — акцент6 4_1 2 11" xfId="7312"/>
    <cellStyle name="40% - Акцент6 4_1 2 12" xfId="7915"/>
    <cellStyle name="40% — акцент6 4_1 2 12" xfId="7916"/>
    <cellStyle name="40% - Акцент6 4_1 2 13" xfId="8518"/>
    <cellStyle name="40% — акцент6 4_1 2 13" xfId="8519"/>
    <cellStyle name="40% - Акцент6 4_1 2 14" xfId="9095"/>
    <cellStyle name="40% — акцент6 4_1 2 14" xfId="9096"/>
    <cellStyle name="40% - Акцент6 4_1 2 2" xfId="1592"/>
    <cellStyle name="40% — акцент6 4_1 2 2" xfId="1593"/>
    <cellStyle name="40% - Акцент6 4_1 2 3" xfId="2485"/>
    <cellStyle name="40% — акцент6 4_1 2 3" xfId="2486"/>
    <cellStyle name="40% - Акцент6 4_1 2 4" xfId="3088"/>
    <cellStyle name="40% — акцент6 4_1 2 4" xfId="3089"/>
    <cellStyle name="40% - Акцент6 4_1 2 5" xfId="3691"/>
    <cellStyle name="40% — акцент6 4_1 2 5" xfId="3692"/>
    <cellStyle name="40% - Акцент6 4_1 2 6" xfId="4294"/>
    <cellStyle name="40% — акцент6 4_1 2 6" xfId="4295"/>
    <cellStyle name="40% - Акцент6 4_1 2 7" xfId="4897"/>
    <cellStyle name="40% — акцент6 4_1 2 7" xfId="4898"/>
    <cellStyle name="40% - Акцент6 4_1 2 8" xfId="5500"/>
    <cellStyle name="40% — акцент6 4_1 2 8" xfId="5501"/>
    <cellStyle name="40% - Акцент6 4_1 2 9" xfId="6104"/>
    <cellStyle name="40% — акцент6 4_1 2 9" xfId="6105"/>
    <cellStyle name="40% - Акцент6 4_1 3" xfId="1590"/>
    <cellStyle name="40% — акцент6 4_1 3" xfId="1591"/>
    <cellStyle name="40% - Акцент6 4_1 4" xfId="2483"/>
    <cellStyle name="40% — акцент6 4_1 4" xfId="2484"/>
    <cellStyle name="40% - Акцент6 4_1 5" xfId="3086"/>
    <cellStyle name="40% — акцент6 4_1 5" xfId="3087"/>
    <cellStyle name="40% - Акцент6 4_1 6" xfId="3689"/>
    <cellStyle name="40% — акцент6 4_1 6" xfId="3690"/>
    <cellStyle name="40% - Акцент6 4_1 7" xfId="4292"/>
    <cellStyle name="40% — акцент6 4_1 7" xfId="4293"/>
    <cellStyle name="40% - Акцент6 4_1 8" xfId="4895"/>
    <cellStyle name="40% — акцент6 4_1 8" xfId="4896"/>
    <cellStyle name="40% - Акцент6 4_1 9" xfId="5498"/>
    <cellStyle name="40% — акцент6 4_1 9" xfId="5499"/>
    <cellStyle name="40% - Акцент6 5" xfId="554"/>
    <cellStyle name="40% — акцент6 5" xfId="555"/>
    <cellStyle name="40% - Акцент6 5 10" xfId="6710"/>
    <cellStyle name="40% — акцент6 5 10" xfId="6711"/>
    <cellStyle name="40% - Акцент6 5 11" xfId="7313"/>
    <cellStyle name="40% — акцент6 5 11" xfId="7314"/>
    <cellStyle name="40% - Акцент6 5 12" xfId="7917"/>
    <cellStyle name="40% — акцент6 5 12" xfId="7918"/>
    <cellStyle name="40% - Акцент6 5 13" xfId="8520"/>
    <cellStyle name="40% — акцент6 5 13" xfId="8521"/>
    <cellStyle name="40% - Акцент6 5 14" xfId="9097"/>
    <cellStyle name="40% — акцент6 5 14" xfId="9098"/>
    <cellStyle name="40% — акцент6 5 15" xfId="1171"/>
    <cellStyle name="40% - Акцент6 5 2" xfId="1594"/>
    <cellStyle name="40% — акцент6 5 2" xfId="1595"/>
    <cellStyle name="40% - Акцент6 5 3" xfId="2487"/>
    <cellStyle name="40% — акцент6 5 3" xfId="2488"/>
    <cellStyle name="40% - Акцент6 5 4" xfId="3090"/>
    <cellStyle name="40% — акцент6 5 4" xfId="3091"/>
    <cellStyle name="40% - Акцент6 5 5" xfId="3693"/>
    <cellStyle name="40% — акцент6 5 5" xfId="3694"/>
    <cellStyle name="40% - Акцент6 5 6" xfId="4296"/>
    <cellStyle name="40% — акцент6 5 6" xfId="4297"/>
    <cellStyle name="40% - Акцент6 5 7" xfId="4899"/>
    <cellStyle name="40% — акцент6 5 7" xfId="4900"/>
    <cellStyle name="40% - Акцент6 5 8" xfId="5502"/>
    <cellStyle name="40% — акцент6 5 8" xfId="5503"/>
    <cellStyle name="40% - Акцент6 5 9" xfId="6106"/>
    <cellStyle name="40% — акцент6 5 9" xfId="6107"/>
    <cellStyle name="40% - Акцент6 6" xfId="556"/>
    <cellStyle name="40% — акцент6 6" xfId="557"/>
    <cellStyle name="40% - Акцент6 6 2" xfId="1561"/>
    <cellStyle name="40% — акцент6 6 2" xfId="1562"/>
    <cellStyle name="40% - Акцент6 7" xfId="558"/>
    <cellStyle name="40% — акцент6 7" xfId="993"/>
    <cellStyle name="40% - Акцент6 7 2" xfId="2454"/>
    <cellStyle name="40% — акцент6 7 2" xfId="2455"/>
    <cellStyle name="40% - Акцент6 8" xfId="559"/>
    <cellStyle name="40% — акцент6 8" xfId="1004"/>
    <cellStyle name="40% - Акцент6 8 2" xfId="3057"/>
    <cellStyle name="40% — акцент6 8 2" xfId="3058"/>
    <cellStyle name="40% - Акцент6 9" xfId="560"/>
    <cellStyle name="40% — акцент6 9" xfId="3661"/>
    <cellStyle name="40% - Акцент6 9 2" xfId="3660"/>
    <cellStyle name="40% - Акцент6_1" xfId="9310"/>
    <cellStyle name="60% - Акцент1" xfId="561"/>
    <cellStyle name="60% — акцент1" xfId="562"/>
    <cellStyle name="60% - Акцент1 10" xfId="563"/>
    <cellStyle name="60% — акцент1 10" xfId="4903"/>
    <cellStyle name="60% - Акцент1 10 2" xfId="4902"/>
    <cellStyle name="60% - Акцент1 11" xfId="5505"/>
    <cellStyle name="60% — акцент1 11" xfId="5506"/>
    <cellStyle name="60% - Акцент1 12" xfId="6109"/>
    <cellStyle name="60% — акцент1 12" xfId="6110"/>
    <cellStyle name="60% - Акцент1 13" xfId="6713"/>
    <cellStyle name="60% — акцент1 13" xfId="6714"/>
    <cellStyle name="60% - Акцент1 14" xfId="7316"/>
    <cellStyle name="60% — акцент1 14" xfId="7317"/>
    <cellStyle name="60% - Акцент1 15" xfId="7920"/>
    <cellStyle name="60% — акцент1 15" xfId="7921"/>
    <cellStyle name="60% - Акцент1 16" xfId="8523"/>
    <cellStyle name="60% — акцент1 16" xfId="8524"/>
    <cellStyle name="60% - Акцент1 17" xfId="9099"/>
    <cellStyle name="60% — акцент1 17" xfId="9100"/>
    <cellStyle name="60% - Акцент1 18" xfId="9358"/>
    <cellStyle name="60% — акцент1 18" xfId="1053"/>
    <cellStyle name="60% - Акцент1 2" xfId="564"/>
    <cellStyle name="60% — акцент1 2" xfId="565"/>
    <cellStyle name="60% - Акцент1 2 10" xfId="6111"/>
    <cellStyle name="60% — акцент1 2 10" xfId="6112"/>
    <cellStyle name="60% - Акцент1 2 11" xfId="6715"/>
    <cellStyle name="60% — акцент1 2 11" xfId="6716"/>
    <cellStyle name="60% - Акцент1 2 12" xfId="7318"/>
    <cellStyle name="60% — акцент1 2 12" xfId="7319"/>
    <cellStyle name="60% - Акцент1 2 13" xfId="7922"/>
    <cellStyle name="60% — акцент1 2 13" xfId="7923"/>
    <cellStyle name="60% - Акцент1 2 14" xfId="8525"/>
    <cellStyle name="60% — акцент1 2 14" xfId="8526"/>
    <cellStyle name="60% - Акцент1 2 15" xfId="9101"/>
    <cellStyle name="60% — акцент1 2 15" xfId="9102"/>
    <cellStyle name="60% - Акцент1 2 2" xfId="566"/>
    <cellStyle name="60% — акцент1 2 2" xfId="567"/>
    <cellStyle name="60% - Акцент1 2 2 10" xfId="6717"/>
    <cellStyle name="60% — акцент1 2 2 10" xfId="6718"/>
    <cellStyle name="60% - Акцент1 2 2 11" xfId="7320"/>
    <cellStyle name="60% — акцент1 2 2 11" xfId="7321"/>
    <cellStyle name="60% - Акцент1 2 2 12" xfId="7924"/>
    <cellStyle name="60% — акцент1 2 2 12" xfId="7925"/>
    <cellStyle name="60% - Акцент1 2 2 13" xfId="8527"/>
    <cellStyle name="60% — акцент1 2 2 13" xfId="8528"/>
    <cellStyle name="60% - Акцент1 2 2 14" xfId="9103"/>
    <cellStyle name="60% — акцент1 2 2 14" xfId="9104"/>
    <cellStyle name="60% - Акцент1 2 2 2" xfId="1600"/>
    <cellStyle name="60% — акцент1 2 2 2" xfId="1601"/>
    <cellStyle name="60% - Акцент1 2 2 3" xfId="2494"/>
    <cellStyle name="60% — акцент1 2 2 3" xfId="2495"/>
    <cellStyle name="60% - Акцент1 2 2 4" xfId="3097"/>
    <cellStyle name="60% — акцент1 2 2 4" xfId="3098"/>
    <cellStyle name="60% - Акцент1 2 2 5" xfId="3700"/>
    <cellStyle name="60% — акцент1 2 2 5" xfId="3701"/>
    <cellStyle name="60% - Акцент1 2 2 6" xfId="4303"/>
    <cellStyle name="60% — акцент1 2 2 6" xfId="4304"/>
    <cellStyle name="60% - Акцент1 2 2 7" xfId="4906"/>
    <cellStyle name="60% — акцент1 2 2 7" xfId="4907"/>
    <cellStyle name="60% - Акцент1 2 2 8" xfId="5509"/>
    <cellStyle name="60% — акцент1 2 2 8" xfId="5510"/>
    <cellStyle name="60% - Акцент1 2 2 9" xfId="6113"/>
    <cellStyle name="60% — акцент1 2 2 9" xfId="6114"/>
    <cellStyle name="60% - Акцент1 2 2_1" xfId="9320"/>
    <cellStyle name="60% — акцент1 2 2_1" xfId="9320"/>
    <cellStyle name="60% - Акцент1 2 2_1 10" xfId="6115"/>
    <cellStyle name="60% — акцент1 2 2_1 10" xfId="6116"/>
    <cellStyle name="60% - Акцент1 2 2_1 11" xfId="6719"/>
    <cellStyle name="60% — акцент1 2 2_1 11" xfId="6720"/>
    <cellStyle name="60% - Акцент1 2 2_1 12" xfId="7322"/>
    <cellStyle name="60% — акцент1 2 2_1 12" xfId="7323"/>
    <cellStyle name="60% - Акцент1 2 2_1 13" xfId="7926"/>
    <cellStyle name="60% — акцент1 2 2_1 13" xfId="7927"/>
    <cellStyle name="60% - Акцент1 2 2_1 14" xfId="8529"/>
    <cellStyle name="60% — акцент1 2 2_1 14" xfId="8530"/>
    <cellStyle name="60% - Акцент1 2 2_1 15" xfId="9105"/>
    <cellStyle name="60% — акцент1 2 2_1 15" xfId="9106"/>
    <cellStyle name="60% - Акцент1 2 2_1 2" xfId="9321"/>
    <cellStyle name="60% — акцент1 2 2_1 2" xfId="9321"/>
    <cellStyle name="60% - Акцент1 2 2_1 2 10" xfId="6721"/>
    <cellStyle name="60% — акцент1 2 2_1 2 10" xfId="6722"/>
    <cellStyle name="60% - Акцент1 2 2_1 2 11" xfId="7324"/>
    <cellStyle name="60% — акцент1 2 2_1 2 11" xfId="7325"/>
    <cellStyle name="60% - Акцент1 2 2_1 2 12" xfId="7928"/>
    <cellStyle name="60% — акцент1 2 2_1 2 12" xfId="7929"/>
    <cellStyle name="60% - Акцент1 2 2_1 2 13" xfId="8531"/>
    <cellStyle name="60% — акцент1 2 2_1 2 13" xfId="8532"/>
    <cellStyle name="60% - Акцент1 2 2_1 2 14" xfId="9107"/>
    <cellStyle name="60% — акцент1 2 2_1 2 14" xfId="9108"/>
    <cellStyle name="60% - Акцент1 2 2_1 2 2" xfId="1604"/>
    <cellStyle name="60% — акцент1 2 2_1 2 2" xfId="1605"/>
    <cellStyle name="60% - Акцент1 2 2_1 2 3" xfId="2498"/>
    <cellStyle name="60% — акцент1 2 2_1 2 3" xfId="2499"/>
    <cellStyle name="60% - Акцент1 2 2_1 2 4" xfId="3101"/>
    <cellStyle name="60% — акцент1 2 2_1 2 4" xfId="3102"/>
    <cellStyle name="60% - Акцент1 2 2_1 2 5" xfId="3704"/>
    <cellStyle name="60% — акцент1 2 2_1 2 5" xfId="3705"/>
    <cellStyle name="60% - Акцент1 2 2_1 2 6" xfId="4307"/>
    <cellStyle name="60% — акцент1 2 2_1 2 6" xfId="4308"/>
    <cellStyle name="60% - Акцент1 2 2_1 2 7" xfId="4910"/>
    <cellStyle name="60% — акцент1 2 2_1 2 7" xfId="4911"/>
    <cellStyle name="60% - Акцент1 2 2_1 2 8" xfId="5513"/>
    <cellStyle name="60% — акцент1 2 2_1 2 8" xfId="5514"/>
    <cellStyle name="60% - Акцент1 2 2_1 2 9" xfId="6117"/>
    <cellStyle name="60% — акцент1 2 2_1 2 9" xfId="6118"/>
    <cellStyle name="60% - Акцент1 2 2_1 3" xfId="1602"/>
    <cellStyle name="60% — акцент1 2 2_1 3" xfId="1603"/>
    <cellStyle name="60% - Акцент1 2 2_1 4" xfId="2496"/>
    <cellStyle name="60% — акцент1 2 2_1 4" xfId="2497"/>
    <cellStyle name="60% - Акцент1 2 2_1 5" xfId="3099"/>
    <cellStyle name="60% — акцент1 2 2_1 5" xfId="3100"/>
    <cellStyle name="60% - Акцент1 2 2_1 6" xfId="3702"/>
    <cellStyle name="60% — акцент1 2 2_1 6" xfId="3703"/>
    <cellStyle name="60% - Акцент1 2 2_1 7" xfId="4305"/>
    <cellStyle name="60% — акцент1 2 2_1 7" xfId="4306"/>
    <cellStyle name="60% - Акцент1 2 2_1 8" xfId="4908"/>
    <cellStyle name="60% — акцент1 2 2_1 8" xfId="4909"/>
    <cellStyle name="60% - Акцент1 2 2_1 9" xfId="5511"/>
    <cellStyle name="60% — акцент1 2 2_1 9" xfId="5512"/>
    <cellStyle name="60% - Акцент1 2 3" xfId="568"/>
    <cellStyle name="60% — акцент1 2 3" xfId="569"/>
    <cellStyle name="60% - Акцент1 2 3 2" xfId="1598"/>
    <cellStyle name="60% — акцент1 2 3 2" xfId="1599"/>
    <cellStyle name="60% - Акцент1 2 4" xfId="570"/>
    <cellStyle name="60% — акцент1 2 4" xfId="571"/>
    <cellStyle name="60% - Акцент1 2 4 2" xfId="2492"/>
    <cellStyle name="60% — акцент1 2 4 2" xfId="2493"/>
    <cellStyle name="60% - Акцент1 2 5" xfId="572"/>
    <cellStyle name="60% — акцент1 2 5" xfId="573"/>
    <cellStyle name="60% - Акцент1 2 5 2" xfId="3095"/>
    <cellStyle name="60% — акцент1 2 5 2" xfId="3096"/>
    <cellStyle name="60% - Акцент1 2 6" xfId="574"/>
    <cellStyle name="60% — акцент1 2 6" xfId="575"/>
    <cellStyle name="60% - Акцент1 2 6 2" xfId="3698"/>
    <cellStyle name="60% — акцент1 2 6 2" xfId="3699"/>
    <cellStyle name="60% - Акцент1 2 7" xfId="576"/>
    <cellStyle name="60% — акцент1 2 7" xfId="577"/>
    <cellStyle name="60% - Акцент1 2 7 2" xfId="4301"/>
    <cellStyle name="60% — акцент1 2 7 2" xfId="4302"/>
    <cellStyle name="60% - Акцент1 2 8" xfId="578"/>
    <cellStyle name="60% — акцент1 2 8" xfId="579"/>
    <cellStyle name="60% - Акцент1 2 8 2" xfId="4904"/>
    <cellStyle name="60% — акцент1 2 8 2" xfId="4905"/>
    <cellStyle name="60% - Акцент1 2 9" xfId="580"/>
    <cellStyle name="60% — акцент1 2 9" xfId="581"/>
    <cellStyle name="60% - Акцент1 2 9 2" xfId="5507"/>
    <cellStyle name="60% — акцент1 2 9 2" xfId="5508"/>
    <cellStyle name="60% - Акцент1 2_1" xfId="9312"/>
    <cellStyle name="60% — акцент1 2_1" xfId="9312"/>
    <cellStyle name="60% - Акцент1 2_1 10" xfId="6119"/>
    <cellStyle name="60% — акцент1 2_1 10" xfId="6120"/>
    <cellStyle name="60% - Акцент1 2_1 11" xfId="6723"/>
    <cellStyle name="60% — акцент1 2_1 11" xfId="6724"/>
    <cellStyle name="60% - Акцент1 2_1 12" xfId="7326"/>
    <cellStyle name="60% — акцент1 2_1 12" xfId="7327"/>
    <cellStyle name="60% - Акцент1 2_1 13" xfId="7930"/>
    <cellStyle name="60% — акцент1 2_1 13" xfId="7931"/>
    <cellStyle name="60% - Акцент1 2_1 14" xfId="8533"/>
    <cellStyle name="60% — акцент1 2_1 14" xfId="8534"/>
    <cellStyle name="60% - Акцент1 2_1 15" xfId="9109"/>
    <cellStyle name="60% — акцент1 2_1 15" xfId="9110"/>
    <cellStyle name="60% - Акцент1 2_1 2" xfId="9311"/>
    <cellStyle name="60% — акцент1 2_1 2" xfId="9311"/>
    <cellStyle name="60% - Акцент1 2_1 2 10" xfId="6725"/>
    <cellStyle name="60% — акцент1 2_1 2 10" xfId="6726"/>
    <cellStyle name="60% - Акцент1 2_1 2 11" xfId="7328"/>
    <cellStyle name="60% — акцент1 2_1 2 11" xfId="7329"/>
    <cellStyle name="60% - Акцент1 2_1 2 12" xfId="7932"/>
    <cellStyle name="60% — акцент1 2_1 2 12" xfId="7933"/>
    <cellStyle name="60% - Акцент1 2_1 2 13" xfId="8535"/>
    <cellStyle name="60% — акцент1 2_1 2 13" xfId="8536"/>
    <cellStyle name="60% - Акцент1 2_1 2 14" xfId="9111"/>
    <cellStyle name="60% — акцент1 2_1 2 14" xfId="9112"/>
    <cellStyle name="60% - Акцент1 2_1 2 2" xfId="1608"/>
    <cellStyle name="60% — акцент1 2_1 2 2" xfId="1609"/>
    <cellStyle name="60% - Акцент1 2_1 2 3" xfId="2502"/>
    <cellStyle name="60% — акцент1 2_1 2 3" xfId="2503"/>
    <cellStyle name="60% - Акцент1 2_1 2 4" xfId="3105"/>
    <cellStyle name="60% — акцент1 2_1 2 4" xfId="3106"/>
    <cellStyle name="60% - Акцент1 2_1 2 5" xfId="3708"/>
    <cellStyle name="60% — акцент1 2_1 2 5" xfId="3709"/>
    <cellStyle name="60% - Акцент1 2_1 2 6" xfId="4311"/>
    <cellStyle name="60% — акцент1 2_1 2 6" xfId="4312"/>
    <cellStyle name="60% - Акцент1 2_1 2 7" xfId="4914"/>
    <cellStyle name="60% — акцент1 2_1 2 7" xfId="4915"/>
    <cellStyle name="60% - Акцент1 2_1 2 8" xfId="5517"/>
    <cellStyle name="60% — акцент1 2_1 2 8" xfId="5518"/>
    <cellStyle name="60% - Акцент1 2_1 2 9" xfId="6121"/>
    <cellStyle name="60% — акцент1 2_1 2 9" xfId="6122"/>
    <cellStyle name="60% - Акцент1 2_1 3" xfId="1606"/>
    <cellStyle name="60% — акцент1 2_1 3" xfId="1607"/>
    <cellStyle name="60% - Акцент1 2_1 4" xfId="2500"/>
    <cellStyle name="60% — акцент1 2_1 4" xfId="2501"/>
    <cellStyle name="60% - Акцент1 2_1 5" xfId="3103"/>
    <cellStyle name="60% — акцент1 2_1 5" xfId="3104"/>
    <cellStyle name="60% - Акцент1 2_1 6" xfId="3706"/>
    <cellStyle name="60% — акцент1 2_1 6" xfId="3707"/>
    <cellStyle name="60% - Акцент1 2_1 7" xfId="4309"/>
    <cellStyle name="60% — акцент1 2_1 7" xfId="4310"/>
    <cellStyle name="60% - Акцент1 2_1 8" xfId="4912"/>
    <cellStyle name="60% — акцент1 2_1 8" xfId="4913"/>
    <cellStyle name="60% - Акцент1 2_1 9" xfId="5515"/>
    <cellStyle name="60% — акцент1 2_1 9" xfId="5516"/>
    <cellStyle name="60% - Акцент1 3" xfId="582"/>
    <cellStyle name="60% — акцент1 3" xfId="583"/>
    <cellStyle name="60% - Акцент1 3 10" xfId="6123"/>
    <cellStyle name="60% — акцент1 3 10" xfId="6124"/>
    <cellStyle name="60% - Акцент1 3 11" xfId="6727"/>
    <cellStyle name="60% — акцент1 3 11" xfId="6728"/>
    <cellStyle name="60% - Акцент1 3 12" xfId="7330"/>
    <cellStyle name="60% — акцент1 3 12" xfId="7331"/>
    <cellStyle name="60% - Акцент1 3 13" xfId="7934"/>
    <cellStyle name="60% — акцент1 3 13" xfId="7935"/>
    <cellStyle name="60% - Акцент1 3 14" xfId="8537"/>
    <cellStyle name="60% — акцент1 3 14" xfId="8538"/>
    <cellStyle name="60% - Акцент1 3 15" xfId="9113"/>
    <cellStyle name="60% — акцент1 3 15" xfId="9114"/>
    <cellStyle name="60% - Акцент1 3 16" xfId="1054"/>
    <cellStyle name="60% - Акцент1 3 2" xfId="1055"/>
    <cellStyle name="60% — акцент1 3 2" xfId="584"/>
    <cellStyle name="60% - Акцент1 3 2 10" xfId="6729"/>
    <cellStyle name="60% — акцент1 3 2 10" xfId="6730"/>
    <cellStyle name="60% - Акцент1 3 2 11" xfId="7332"/>
    <cellStyle name="60% — акцент1 3 2 11" xfId="7333"/>
    <cellStyle name="60% - Акцент1 3 2 12" xfId="7936"/>
    <cellStyle name="60% — акцент1 3 2 12" xfId="7937"/>
    <cellStyle name="60% - Акцент1 3 2 13" xfId="8539"/>
    <cellStyle name="60% — акцент1 3 2 13" xfId="8540"/>
    <cellStyle name="60% - Акцент1 3 2 14" xfId="9115"/>
    <cellStyle name="60% — акцент1 3 2 14" xfId="9116"/>
    <cellStyle name="60% - Акцент1 3 2 2" xfId="1612"/>
    <cellStyle name="60% — акцент1 3 2 2" xfId="1613"/>
    <cellStyle name="60% - Акцент1 3 2 3" xfId="2506"/>
    <cellStyle name="60% — акцент1 3 2 3" xfId="2507"/>
    <cellStyle name="60% - Акцент1 3 2 4" xfId="3109"/>
    <cellStyle name="60% — акцент1 3 2 4" xfId="3110"/>
    <cellStyle name="60% - Акцент1 3 2 5" xfId="3712"/>
    <cellStyle name="60% — акцент1 3 2 5" xfId="3713"/>
    <cellStyle name="60% - Акцент1 3 2 6" xfId="4315"/>
    <cellStyle name="60% — акцент1 3 2 6" xfId="4316"/>
    <cellStyle name="60% - Акцент1 3 2 7" xfId="4918"/>
    <cellStyle name="60% — акцент1 3 2 7" xfId="4919"/>
    <cellStyle name="60% - Акцент1 3 2 8" xfId="5521"/>
    <cellStyle name="60% — акцент1 3 2 8" xfId="5522"/>
    <cellStyle name="60% - Акцент1 3 2 9" xfId="6125"/>
    <cellStyle name="60% — акцент1 3 2 9" xfId="6126"/>
    <cellStyle name="60% - Акцент1 3 2_1" xfId="9320"/>
    <cellStyle name="60% — акцент1 3 2_1" xfId="9320"/>
    <cellStyle name="60% - Акцент1 3 2_1 10" xfId="6127"/>
    <cellStyle name="60% — акцент1 3 2_1 10" xfId="6128"/>
    <cellStyle name="60% - Акцент1 3 2_1 11" xfId="6731"/>
    <cellStyle name="60% — акцент1 3 2_1 11" xfId="6732"/>
    <cellStyle name="60% - Акцент1 3 2_1 12" xfId="7334"/>
    <cellStyle name="60% — акцент1 3 2_1 12" xfId="7335"/>
    <cellStyle name="60% - Акцент1 3 2_1 13" xfId="7938"/>
    <cellStyle name="60% — акцент1 3 2_1 13" xfId="7939"/>
    <cellStyle name="60% - Акцент1 3 2_1 14" xfId="8541"/>
    <cellStyle name="60% — акцент1 3 2_1 14" xfId="8542"/>
    <cellStyle name="60% - Акцент1 3 2_1 15" xfId="9117"/>
    <cellStyle name="60% — акцент1 3 2_1 15" xfId="9118"/>
    <cellStyle name="60% - Акцент1 3 2_1 2" xfId="9321"/>
    <cellStyle name="60% — акцент1 3 2_1 2" xfId="9321"/>
    <cellStyle name="60% - Акцент1 3 2_1 2 10" xfId="6733"/>
    <cellStyle name="60% — акцент1 3 2_1 2 10" xfId="6734"/>
    <cellStyle name="60% - Акцент1 3 2_1 2 11" xfId="7336"/>
    <cellStyle name="60% — акцент1 3 2_1 2 11" xfId="7337"/>
    <cellStyle name="60% - Акцент1 3 2_1 2 12" xfId="7940"/>
    <cellStyle name="60% — акцент1 3 2_1 2 12" xfId="7941"/>
    <cellStyle name="60% - Акцент1 3 2_1 2 13" xfId="8543"/>
    <cellStyle name="60% — акцент1 3 2_1 2 13" xfId="8544"/>
    <cellStyle name="60% - Акцент1 3 2_1 2 14" xfId="9119"/>
    <cellStyle name="60% — акцент1 3 2_1 2 14" xfId="9120"/>
    <cellStyle name="60% - Акцент1 3 2_1 2 2" xfId="1616"/>
    <cellStyle name="60% — акцент1 3 2_1 2 2" xfId="1617"/>
    <cellStyle name="60% - Акцент1 3 2_1 2 3" xfId="2510"/>
    <cellStyle name="60% — акцент1 3 2_1 2 3" xfId="2511"/>
    <cellStyle name="60% - Акцент1 3 2_1 2 4" xfId="3113"/>
    <cellStyle name="60% — акцент1 3 2_1 2 4" xfId="3114"/>
    <cellStyle name="60% - Акцент1 3 2_1 2 5" xfId="3716"/>
    <cellStyle name="60% — акцент1 3 2_1 2 5" xfId="3717"/>
    <cellStyle name="60% - Акцент1 3 2_1 2 6" xfId="4319"/>
    <cellStyle name="60% — акцент1 3 2_1 2 6" xfId="4320"/>
    <cellStyle name="60% - Акцент1 3 2_1 2 7" xfId="4922"/>
    <cellStyle name="60% — акцент1 3 2_1 2 7" xfId="4923"/>
    <cellStyle name="60% - Акцент1 3 2_1 2 8" xfId="5525"/>
    <cellStyle name="60% — акцент1 3 2_1 2 8" xfId="5526"/>
    <cellStyle name="60% - Акцент1 3 2_1 2 9" xfId="6129"/>
    <cellStyle name="60% — акцент1 3 2_1 2 9" xfId="6130"/>
    <cellStyle name="60% - Акцент1 3 2_1 3" xfId="1614"/>
    <cellStyle name="60% — акцент1 3 2_1 3" xfId="1615"/>
    <cellStyle name="60% - Акцент1 3 2_1 4" xfId="2508"/>
    <cellStyle name="60% — акцент1 3 2_1 4" xfId="2509"/>
    <cellStyle name="60% - Акцент1 3 2_1 5" xfId="3111"/>
    <cellStyle name="60% — акцент1 3 2_1 5" xfId="3112"/>
    <cellStyle name="60% - Акцент1 3 2_1 6" xfId="3714"/>
    <cellStyle name="60% — акцент1 3 2_1 6" xfId="3715"/>
    <cellStyle name="60% - Акцент1 3 2_1 7" xfId="4317"/>
    <cellStyle name="60% — акцент1 3 2_1 7" xfId="4318"/>
    <cellStyle name="60% - Акцент1 3 2_1 8" xfId="4920"/>
    <cellStyle name="60% — акцент1 3 2_1 8" xfId="4921"/>
    <cellStyle name="60% - Акцент1 3 2_1 9" xfId="5523"/>
    <cellStyle name="60% — акцент1 3 2_1 9" xfId="5524"/>
    <cellStyle name="60% - Акцент1 3 3" xfId="1610"/>
    <cellStyle name="60% — акцент1 3 3" xfId="1611"/>
    <cellStyle name="60% - Акцент1 3 4" xfId="2504"/>
    <cellStyle name="60% — акцент1 3 4" xfId="2505"/>
    <cellStyle name="60% - Акцент1 3 5" xfId="3107"/>
    <cellStyle name="60% — акцент1 3 5" xfId="3108"/>
    <cellStyle name="60% - Акцент1 3 6" xfId="3710"/>
    <cellStyle name="60% — акцент1 3 6" xfId="3711"/>
    <cellStyle name="60% - Акцент1 3 7" xfId="4313"/>
    <cellStyle name="60% — акцент1 3 7" xfId="4314"/>
    <cellStyle name="60% - Акцент1 3 8" xfId="4916"/>
    <cellStyle name="60% — акцент1 3 8" xfId="4917"/>
    <cellStyle name="60% - Акцент1 3 9" xfId="5519"/>
    <cellStyle name="60% — акцент1 3 9" xfId="5520"/>
    <cellStyle name="60% - Акцент1 3_1" xfId="9312"/>
    <cellStyle name="60% — акцент1 3_1" xfId="9312"/>
    <cellStyle name="60% - Акцент1 3_1 10" xfId="6131"/>
    <cellStyle name="60% — акцент1 3_1 10" xfId="6132"/>
    <cellStyle name="60% - Акцент1 3_1 11" xfId="6735"/>
    <cellStyle name="60% — акцент1 3_1 11" xfId="6736"/>
    <cellStyle name="60% - Акцент1 3_1 12" xfId="7338"/>
    <cellStyle name="60% — акцент1 3_1 12" xfId="7339"/>
    <cellStyle name="60% - Акцент1 3_1 13" xfId="7942"/>
    <cellStyle name="60% — акцент1 3_1 13" xfId="7943"/>
    <cellStyle name="60% - Акцент1 3_1 14" xfId="8545"/>
    <cellStyle name="60% — акцент1 3_1 14" xfId="8546"/>
    <cellStyle name="60% - Акцент1 3_1 15" xfId="9121"/>
    <cellStyle name="60% — акцент1 3_1 15" xfId="9122"/>
    <cellStyle name="60% - Акцент1 3_1 2" xfId="9311"/>
    <cellStyle name="60% — акцент1 3_1 2" xfId="9311"/>
    <cellStyle name="60% - Акцент1 3_1 2 10" xfId="6737"/>
    <cellStyle name="60% — акцент1 3_1 2 10" xfId="6738"/>
    <cellStyle name="60% - Акцент1 3_1 2 11" xfId="7340"/>
    <cellStyle name="60% — акцент1 3_1 2 11" xfId="7341"/>
    <cellStyle name="60% - Акцент1 3_1 2 12" xfId="7944"/>
    <cellStyle name="60% — акцент1 3_1 2 12" xfId="7945"/>
    <cellStyle name="60% - Акцент1 3_1 2 13" xfId="8547"/>
    <cellStyle name="60% — акцент1 3_1 2 13" xfId="8548"/>
    <cellStyle name="60% - Акцент1 3_1 2 14" xfId="9123"/>
    <cellStyle name="60% — акцент1 3_1 2 14" xfId="9124"/>
    <cellStyle name="60% - Акцент1 3_1 2 2" xfId="1620"/>
    <cellStyle name="60% — акцент1 3_1 2 2" xfId="1621"/>
    <cellStyle name="60% - Акцент1 3_1 2 3" xfId="2514"/>
    <cellStyle name="60% — акцент1 3_1 2 3" xfId="2515"/>
    <cellStyle name="60% - Акцент1 3_1 2 4" xfId="3117"/>
    <cellStyle name="60% — акцент1 3_1 2 4" xfId="3118"/>
    <cellStyle name="60% - Акцент1 3_1 2 5" xfId="3720"/>
    <cellStyle name="60% — акцент1 3_1 2 5" xfId="3721"/>
    <cellStyle name="60% - Акцент1 3_1 2 6" xfId="4323"/>
    <cellStyle name="60% — акцент1 3_1 2 6" xfId="4324"/>
    <cellStyle name="60% - Акцент1 3_1 2 7" xfId="4926"/>
    <cellStyle name="60% — акцент1 3_1 2 7" xfId="4927"/>
    <cellStyle name="60% - Акцент1 3_1 2 8" xfId="5529"/>
    <cellStyle name="60% — акцент1 3_1 2 8" xfId="5530"/>
    <cellStyle name="60% - Акцент1 3_1 2 9" xfId="6133"/>
    <cellStyle name="60% — акцент1 3_1 2 9" xfId="6134"/>
    <cellStyle name="60% - Акцент1 3_1 3" xfId="1618"/>
    <cellStyle name="60% — акцент1 3_1 3" xfId="1619"/>
    <cellStyle name="60% - Акцент1 3_1 4" xfId="2512"/>
    <cellStyle name="60% — акцент1 3_1 4" xfId="2513"/>
    <cellStyle name="60% - Акцент1 3_1 5" xfId="3115"/>
    <cellStyle name="60% — акцент1 3_1 5" xfId="3116"/>
    <cellStyle name="60% - Акцент1 3_1 6" xfId="3718"/>
    <cellStyle name="60% — акцент1 3_1 6" xfId="3719"/>
    <cellStyle name="60% - Акцент1 3_1 7" xfId="4321"/>
    <cellStyle name="60% — акцент1 3_1 7" xfId="4322"/>
    <cellStyle name="60% - Акцент1 3_1 8" xfId="4924"/>
    <cellStyle name="60% — акцент1 3_1 8" xfId="4925"/>
    <cellStyle name="60% - Акцент1 3_1 9" xfId="5527"/>
    <cellStyle name="60% — акцент1 3_1 9" xfId="5528"/>
    <cellStyle name="60% - Акцент1 4" xfId="585"/>
    <cellStyle name="60% — акцент1 4" xfId="586"/>
    <cellStyle name="60% - Акцент1 4 10" xfId="6739"/>
    <cellStyle name="60% — акцент1 4 10" xfId="6740"/>
    <cellStyle name="60% - Акцент1 4 11" xfId="7342"/>
    <cellStyle name="60% — акцент1 4 11" xfId="7343"/>
    <cellStyle name="60% - Акцент1 4 12" xfId="7946"/>
    <cellStyle name="60% — акцент1 4 12" xfId="7947"/>
    <cellStyle name="60% - Акцент1 4 13" xfId="8549"/>
    <cellStyle name="60% — акцент1 4 13" xfId="8550"/>
    <cellStyle name="60% - Акцент1 4 14" xfId="9125"/>
    <cellStyle name="60% — акцент1 4 14" xfId="9126"/>
    <cellStyle name="60% - Акцент1 4 2" xfId="1622"/>
    <cellStyle name="60% — акцент1 4 2" xfId="1623"/>
    <cellStyle name="60% - Акцент1 4 3" xfId="2516"/>
    <cellStyle name="60% — акцент1 4 3" xfId="2517"/>
    <cellStyle name="60% - Акцент1 4 4" xfId="3119"/>
    <cellStyle name="60% — акцент1 4 4" xfId="3120"/>
    <cellStyle name="60% - Акцент1 4 5" xfId="3722"/>
    <cellStyle name="60% — акцент1 4 5" xfId="3723"/>
    <cellStyle name="60% - Акцент1 4 6" xfId="4325"/>
    <cellStyle name="60% — акцент1 4 6" xfId="4326"/>
    <cellStyle name="60% - Акцент1 4 7" xfId="4928"/>
    <cellStyle name="60% — акцент1 4 7" xfId="4929"/>
    <cellStyle name="60% - Акцент1 4 8" xfId="5531"/>
    <cellStyle name="60% — акцент1 4 8" xfId="5532"/>
    <cellStyle name="60% - Акцент1 4 9" xfId="6135"/>
    <cellStyle name="60% — акцент1 4 9" xfId="6136"/>
    <cellStyle name="60% - Акцент1 4_1" xfId="9320"/>
    <cellStyle name="60% — акцент1 4_1" xfId="9320"/>
    <cellStyle name="60% - Акцент1 4_1 10" xfId="6137"/>
    <cellStyle name="60% — акцент1 4_1 10" xfId="6138"/>
    <cellStyle name="60% - Акцент1 4_1 11" xfId="6741"/>
    <cellStyle name="60% — акцент1 4_1 11" xfId="6742"/>
    <cellStyle name="60% - Акцент1 4_1 12" xfId="7344"/>
    <cellStyle name="60% — акцент1 4_1 12" xfId="7345"/>
    <cellStyle name="60% - Акцент1 4_1 13" xfId="7948"/>
    <cellStyle name="60% — акцент1 4_1 13" xfId="7949"/>
    <cellStyle name="60% - Акцент1 4_1 14" xfId="8551"/>
    <cellStyle name="60% — акцент1 4_1 14" xfId="8552"/>
    <cellStyle name="60% - Акцент1 4_1 15" xfId="9127"/>
    <cellStyle name="60% — акцент1 4_1 15" xfId="9128"/>
    <cellStyle name="60% - Акцент1 4_1 2" xfId="9321"/>
    <cellStyle name="60% — акцент1 4_1 2" xfId="9321"/>
    <cellStyle name="60% - Акцент1 4_1 2 10" xfId="6743"/>
    <cellStyle name="60% — акцент1 4_1 2 10" xfId="6744"/>
    <cellStyle name="60% - Акцент1 4_1 2 11" xfId="7346"/>
    <cellStyle name="60% — акцент1 4_1 2 11" xfId="7347"/>
    <cellStyle name="60% - Акцент1 4_1 2 12" xfId="7950"/>
    <cellStyle name="60% — акцент1 4_1 2 12" xfId="7951"/>
    <cellStyle name="60% - Акцент1 4_1 2 13" xfId="8553"/>
    <cellStyle name="60% — акцент1 4_1 2 13" xfId="8554"/>
    <cellStyle name="60% - Акцент1 4_1 2 14" xfId="9129"/>
    <cellStyle name="60% — акцент1 4_1 2 14" xfId="9130"/>
    <cellStyle name="60% - Акцент1 4_1 2 2" xfId="1626"/>
    <cellStyle name="60% — акцент1 4_1 2 2" xfId="1627"/>
    <cellStyle name="60% - Акцент1 4_1 2 3" xfId="2520"/>
    <cellStyle name="60% — акцент1 4_1 2 3" xfId="2521"/>
    <cellStyle name="60% - Акцент1 4_1 2 4" xfId="3123"/>
    <cellStyle name="60% — акцент1 4_1 2 4" xfId="3124"/>
    <cellStyle name="60% - Акцент1 4_1 2 5" xfId="3726"/>
    <cellStyle name="60% — акцент1 4_1 2 5" xfId="3727"/>
    <cellStyle name="60% - Акцент1 4_1 2 6" xfId="4329"/>
    <cellStyle name="60% — акцент1 4_1 2 6" xfId="4330"/>
    <cellStyle name="60% - Акцент1 4_1 2 7" xfId="4932"/>
    <cellStyle name="60% — акцент1 4_1 2 7" xfId="4933"/>
    <cellStyle name="60% - Акцент1 4_1 2 8" xfId="5535"/>
    <cellStyle name="60% — акцент1 4_1 2 8" xfId="5536"/>
    <cellStyle name="60% - Акцент1 4_1 2 9" xfId="6139"/>
    <cellStyle name="60% — акцент1 4_1 2 9" xfId="6140"/>
    <cellStyle name="60% - Акцент1 4_1 3" xfId="1624"/>
    <cellStyle name="60% — акцент1 4_1 3" xfId="1625"/>
    <cellStyle name="60% - Акцент1 4_1 4" xfId="2518"/>
    <cellStyle name="60% — акцент1 4_1 4" xfId="2519"/>
    <cellStyle name="60% - Акцент1 4_1 5" xfId="3121"/>
    <cellStyle name="60% — акцент1 4_1 5" xfId="3122"/>
    <cellStyle name="60% - Акцент1 4_1 6" xfId="3724"/>
    <cellStyle name="60% — акцент1 4_1 6" xfId="3725"/>
    <cellStyle name="60% - Акцент1 4_1 7" xfId="4327"/>
    <cellStyle name="60% — акцент1 4_1 7" xfId="4328"/>
    <cellStyle name="60% - Акцент1 4_1 8" xfId="4930"/>
    <cellStyle name="60% — акцент1 4_1 8" xfId="4931"/>
    <cellStyle name="60% - Акцент1 4_1 9" xfId="5533"/>
    <cellStyle name="60% — акцент1 4_1 9" xfId="5534"/>
    <cellStyle name="60% - Акцент1 5" xfId="587"/>
    <cellStyle name="60% — акцент1 5" xfId="588"/>
    <cellStyle name="60% - Акцент1 5 2" xfId="1596"/>
    <cellStyle name="60% — акцент1 5 2" xfId="1597"/>
    <cellStyle name="60% - Акцент1 6" xfId="589"/>
    <cellStyle name="60% — акцент1 6" xfId="590"/>
    <cellStyle name="60% - Акцент1 6 2" xfId="2490"/>
    <cellStyle name="60% — акцент1 6 2" xfId="2491"/>
    <cellStyle name="60% - Акцент1 7" xfId="591"/>
    <cellStyle name="60% — акцент1 7" xfId="3094"/>
    <cellStyle name="60% - Акцент1 7 2" xfId="3093"/>
    <cellStyle name="60% - Акцент1 8" xfId="592"/>
    <cellStyle name="60% — акцент1 8" xfId="3697"/>
    <cellStyle name="60% - Акцент1 8 2" xfId="3696"/>
    <cellStyle name="60% - Акцент1 9" xfId="593"/>
    <cellStyle name="60% — акцент1 9" xfId="4300"/>
    <cellStyle name="60% - Акцент1 9 2" xfId="4299"/>
    <cellStyle name="60% - Акцент1_1" xfId="9312"/>
    <cellStyle name="60% - Акцент2" xfId="594"/>
    <cellStyle name="60% — акцент2" xfId="595"/>
    <cellStyle name="60% - Акцент2 10" xfId="596"/>
    <cellStyle name="60% — акцент2 10" xfId="4936"/>
    <cellStyle name="60% - Акцент2 10 2" xfId="4935"/>
    <cellStyle name="60% - Акцент2 11" xfId="5538"/>
    <cellStyle name="60% — акцент2 11" xfId="5539"/>
    <cellStyle name="60% - Акцент2 12" xfId="6142"/>
    <cellStyle name="60% — акцент2 12" xfId="6143"/>
    <cellStyle name="60% - Акцент2 13" xfId="6746"/>
    <cellStyle name="60% — акцент2 13" xfId="6747"/>
    <cellStyle name="60% - Акцент2 14" xfId="7349"/>
    <cellStyle name="60% — акцент2 14" xfId="7350"/>
    <cellStyle name="60% - Акцент2 15" xfId="7953"/>
    <cellStyle name="60% — акцент2 15" xfId="7954"/>
    <cellStyle name="60% - Акцент2 16" xfId="8556"/>
    <cellStyle name="60% — акцент2 16" xfId="8557"/>
    <cellStyle name="60% - Акцент2 17" xfId="9131"/>
    <cellStyle name="60% — акцент2 17" xfId="9132"/>
    <cellStyle name="60% - Акцент2 18" xfId="9359"/>
    <cellStyle name="60% — акцент2 18" xfId="1056"/>
    <cellStyle name="60% - Акцент2 2" xfId="597"/>
    <cellStyle name="60% — акцент2 2" xfId="598"/>
    <cellStyle name="60% - Акцент2 2 10" xfId="6144"/>
    <cellStyle name="60% — акцент2 2 10" xfId="6145"/>
    <cellStyle name="60% - Акцент2 2 11" xfId="6748"/>
    <cellStyle name="60% — акцент2 2 11" xfId="6749"/>
    <cellStyle name="60% - Акцент2 2 12" xfId="7351"/>
    <cellStyle name="60% — акцент2 2 12" xfId="7352"/>
    <cellStyle name="60% - Акцент2 2 13" xfId="7955"/>
    <cellStyle name="60% — акцент2 2 13" xfId="7956"/>
    <cellStyle name="60% - Акцент2 2 14" xfId="8558"/>
    <cellStyle name="60% — акцент2 2 14" xfId="8559"/>
    <cellStyle name="60% - Акцент2 2 15" xfId="9133"/>
    <cellStyle name="60% — акцент2 2 15" xfId="9134"/>
    <cellStyle name="60% - Акцент2 2 2" xfId="599"/>
    <cellStyle name="60% — акцент2 2 2" xfId="600"/>
    <cellStyle name="60% - Акцент2 2 2 10" xfId="6750"/>
    <cellStyle name="60% — акцент2 2 2 10" xfId="6751"/>
    <cellStyle name="60% - Акцент2 2 2 11" xfId="7353"/>
    <cellStyle name="60% — акцент2 2 2 11" xfId="7354"/>
    <cellStyle name="60% - Акцент2 2 2 12" xfId="7957"/>
    <cellStyle name="60% — акцент2 2 2 12" xfId="7958"/>
    <cellStyle name="60% - Акцент2 2 2 13" xfId="8560"/>
    <cellStyle name="60% — акцент2 2 2 13" xfId="8561"/>
    <cellStyle name="60% - Акцент2 2 2 14" xfId="9135"/>
    <cellStyle name="60% — акцент2 2 2 14" xfId="9136"/>
    <cellStyle name="60% - Акцент2 2 2 2" xfId="1632"/>
    <cellStyle name="60% — акцент2 2 2 2" xfId="1633"/>
    <cellStyle name="60% - Акцент2 2 2 3" xfId="2527"/>
    <cellStyle name="60% — акцент2 2 2 3" xfId="2528"/>
    <cellStyle name="60% - Акцент2 2 2 4" xfId="3130"/>
    <cellStyle name="60% — акцент2 2 2 4" xfId="3131"/>
    <cellStyle name="60% - Акцент2 2 2 5" xfId="3733"/>
    <cellStyle name="60% — акцент2 2 2 5" xfId="3734"/>
    <cellStyle name="60% - Акцент2 2 2 6" xfId="4336"/>
    <cellStyle name="60% — акцент2 2 2 6" xfId="4337"/>
    <cellStyle name="60% - Акцент2 2 2 7" xfId="4939"/>
    <cellStyle name="60% — акцент2 2 2 7" xfId="4940"/>
    <cellStyle name="60% - Акцент2 2 2 8" xfId="5542"/>
    <cellStyle name="60% — акцент2 2 2 8" xfId="5543"/>
    <cellStyle name="60% - Акцент2 2 2 9" xfId="6146"/>
    <cellStyle name="60% — акцент2 2 2 9" xfId="6147"/>
    <cellStyle name="60% - Акцент2 2 2_1" xfId="9320"/>
    <cellStyle name="60% — акцент2 2 2_1" xfId="9320"/>
    <cellStyle name="60% - Акцент2 2 2_1 10" xfId="6148"/>
    <cellStyle name="60% — акцент2 2 2_1 10" xfId="6149"/>
    <cellStyle name="60% - Акцент2 2 2_1 11" xfId="6752"/>
    <cellStyle name="60% — акцент2 2 2_1 11" xfId="6753"/>
    <cellStyle name="60% - Акцент2 2 2_1 12" xfId="7355"/>
    <cellStyle name="60% — акцент2 2 2_1 12" xfId="7356"/>
    <cellStyle name="60% - Акцент2 2 2_1 13" xfId="7959"/>
    <cellStyle name="60% — акцент2 2 2_1 13" xfId="7960"/>
    <cellStyle name="60% - Акцент2 2 2_1 14" xfId="8562"/>
    <cellStyle name="60% — акцент2 2 2_1 14" xfId="8563"/>
    <cellStyle name="60% - Акцент2 2 2_1 15" xfId="9137"/>
    <cellStyle name="60% — акцент2 2 2_1 15" xfId="9138"/>
    <cellStyle name="60% - Акцент2 2 2_1 2" xfId="9321"/>
    <cellStyle name="60% — акцент2 2 2_1 2" xfId="9321"/>
    <cellStyle name="60% - Акцент2 2 2_1 2 10" xfId="6754"/>
    <cellStyle name="60% — акцент2 2 2_1 2 10" xfId="6755"/>
    <cellStyle name="60% - Акцент2 2 2_1 2 11" xfId="7357"/>
    <cellStyle name="60% — акцент2 2 2_1 2 11" xfId="7358"/>
    <cellStyle name="60% - Акцент2 2 2_1 2 12" xfId="7961"/>
    <cellStyle name="60% — акцент2 2 2_1 2 12" xfId="7962"/>
    <cellStyle name="60% - Акцент2 2 2_1 2 13" xfId="8564"/>
    <cellStyle name="60% — акцент2 2 2_1 2 13" xfId="8565"/>
    <cellStyle name="60% - Акцент2 2 2_1 2 14" xfId="9139"/>
    <cellStyle name="60% — акцент2 2 2_1 2 14" xfId="9140"/>
    <cellStyle name="60% - Акцент2 2 2_1 2 2" xfId="1636"/>
    <cellStyle name="60% — акцент2 2 2_1 2 2" xfId="1637"/>
    <cellStyle name="60% - Акцент2 2 2_1 2 3" xfId="2531"/>
    <cellStyle name="60% — акцент2 2 2_1 2 3" xfId="2532"/>
    <cellStyle name="60% - Акцент2 2 2_1 2 4" xfId="3134"/>
    <cellStyle name="60% — акцент2 2 2_1 2 4" xfId="3135"/>
    <cellStyle name="60% - Акцент2 2 2_1 2 5" xfId="3737"/>
    <cellStyle name="60% — акцент2 2 2_1 2 5" xfId="3738"/>
    <cellStyle name="60% - Акцент2 2 2_1 2 6" xfId="4340"/>
    <cellStyle name="60% — акцент2 2 2_1 2 6" xfId="4341"/>
    <cellStyle name="60% - Акцент2 2 2_1 2 7" xfId="4943"/>
    <cellStyle name="60% — акцент2 2 2_1 2 7" xfId="4944"/>
    <cellStyle name="60% - Акцент2 2 2_1 2 8" xfId="5546"/>
    <cellStyle name="60% — акцент2 2 2_1 2 8" xfId="5547"/>
    <cellStyle name="60% - Акцент2 2 2_1 2 9" xfId="6150"/>
    <cellStyle name="60% — акцент2 2 2_1 2 9" xfId="6151"/>
    <cellStyle name="60% - Акцент2 2 2_1 3" xfId="1634"/>
    <cellStyle name="60% — акцент2 2 2_1 3" xfId="1635"/>
    <cellStyle name="60% - Акцент2 2 2_1 4" xfId="2529"/>
    <cellStyle name="60% — акцент2 2 2_1 4" xfId="2530"/>
    <cellStyle name="60% - Акцент2 2 2_1 5" xfId="3132"/>
    <cellStyle name="60% — акцент2 2 2_1 5" xfId="3133"/>
    <cellStyle name="60% - Акцент2 2 2_1 6" xfId="3735"/>
    <cellStyle name="60% — акцент2 2 2_1 6" xfId="3736"/>
    <cellStyle name="60% - Акцент2 2 2_1 7" xfId="4338"/>
    <cellStyle name="60% — акцент2 2 2_1 7" xfId="4339"/>
    <cellStyle name="60% - Акцент2 2 2_1 8" xfId="4941"/>
    <cellStyle name="60% — акцент2 2 2_1 8" xfId="4942"/>
    <cellStyle name="60% - Акцент2 2 2_1 9" xfId="5544"/>
    <cellStyle name="60% — акцент2 2 2_1 9" xfId="5545"/>
    <cellStyle name="60% - Акцент2 2 3" xfId="601"/>
    <cellStyle name="60% — акцент2 2 3" xfId="602"/>
    <cellStyle name="60% - Акцент2 2 3 2" xfId="1630"/>
    <cellStyle name="60% — акцент2 2 3 2" xfId="1631"/>
    <cellStyle name="60% - Акцент2 2 4" xfId="603"/>
    <cellStyle name="60% — акцент2 2 4" xfId="604"/>
    <cellStyle name="60% - Акцент2 2 4 2" xfId="2525"/>
    <cellStyle name="60% — акцент2 2 4 2" xfId="2526"/>
    <cellStyle name="60% - Акцент2 2 5" xfId="605"/>
    <cellStyle name="60% — акцент2 2 5" xfId="606"/>
    <cellStyle name="60% - Акцент2 2 5 2" xfId="3128"/>
    <cellStyle name="60% — акцент2 2 5 2" xfId="3129"/>
    <cellStyle name="60% - Акцент2 2 6" xfId="607"/>
    <cellStyle name="60% — акцент2 2 6" xfId="608"/>
    <cellStyle name="60% - Акцент2 2 6 2" xfId="3731"/>
    <cellStyle name="60% — акцент2 2 6 2" xfId="3732"/>
    <cellStyle name="60% - Акцент2 2 7" xfId="609"/>
    <cellStyle name="60% — акцент2 2 7" xfId="610"/>
    <cellStyle name="60% - Акцент2 2 7 2" xfId="4334"/>
    <cellStyle name="60% — акцент2 2 7 2" xfId="4335"/>
    <cellStyle name="60% - Акцент2 2 8" xfId="611"/>
    <cellStyle name="60% — акцент2 2 8" xfId="612"/>
    <cellStyle name="60% - Акцент2 2 8 2" xfId="4937"/>
    <cellStyle name="60% — акцент2 2 8 2" xfId="4938"/>
    <cellStyle name="60% - Акцент2 2 9" xfId="613"/>
    <cellStyle name="60% — акцент2 2 9" xfId="614"/>
    <cellStyle name="60% - Акцент2 2 9 2" xfId="5540"/>
    <cellStyle name="60% — акцент2 2 9 2" xfId="5541"/>
    <cellStyle name="60% - Акцент2 2_1" xfId="9314"/>
    <cellStyle name="60% — акцент2 2_1" xfId="9314"/>
    <cellStyle name="60% - Акцент2 2_1 10" xfId="6152"/>
    <cellStyle name="60% — акцент2 2_1 10" xfId="6153"/>
    <cellStyle name="60% - Акцент2 2_1 11" xfId="6756"/>
    <cellStyle name="60% — акцент2 2_1 11" xfId="6757"/>
    <cellStyle name="60% - Акцент2 2_1 12" xfId="7359"/>
    <cellStyle name="60% — акцент2 2_1 12" xfId="7360"/>
    <cellStyle name="60% - Акцент2 2_1 13" xfId="7963"/>
    <cellStyle name="60% — акцент2 2_1 13" xfId="7964"/>
    <cellStyle name="60% - Акцент2 2_1 14" xfId="8566"/>
    <cellStyle name="60% — акцент2 2_1 14" xfId="8567"/>
    <cellStyle name="60% - Акцент2 2_1 15" xfId="9141"/>
    <cellStyle name="60% — акцент2 2_1 15" xfId="9142"/>
    <cellStyle name="60% - Акцент2 2_1 2" xfId="9313"/>
    <cellStyle name="60% — акцент2 2_1 2" xfId="9313"/>
    <cellStyle name="60% - Акцент2 2_1 2 10" xfId="6758"/>
    <cellStyle name="60% — акцент2 2_1 2 10" xfId="6759"/>
    <cellStyle name="60% - Акцент2 2_1 2 11" xfId="7361"/>
    <cellStyle name="60% — акцент2 2_1 2 11" xfId="7362"/>
    <cellStyle name="60% - Акцент2 2_1 2 12" xfId="7965"/>
    <cellStyle name="60% — акцент2 2_1 2 12" xfId="7966"/>
    <cellStyle name="60% - Акцент2 2_1 2 13" xfId="8568"/>
    <cellStyle name="60% — акцент2 2_1 2 13" xfId="8569"/>
    <cellStyle name="60% - Акцент2 2_1 2 14" xfId="9143"/>
    <cellStyle name="60% — акцент2 2_1 2 14" xfId="9144"/>
    <cellStyle name="60% - Акцент2 2_1 2 2" xfId="1640"/>
    <cellStyle name="60% — акцент2 2_1 2 2" xfId="1641"/>
    <cellStyle name="60% - Акцент2 2_1 2 3" xfId="2535"/>
    <cellStyle name="60% — акцент2 2_1 2 3" xfId="2536"/>
    <cellStyle name="60% - Акцент2 2_1 2 4" xfId="3138"/>
    <cellStyle name="60% — акцент2 2_1 2 4" xfId="3139"/>
    <cellStyle name="60% - Акцент2 2_1 2 5" xfId="3741"/>
    <cellStyle name="60% — акцент2 2_1 2 5" xfId="3742"/>
    <cellStyle name="60% - Акцент2 2_1 2 6" xfId="4344"/>
    <cellStyle name="60% — акцент2 2_1 2 6" xfId="4345"/>
    <cellStyle name="60% - Акцент2 2_1 2 7" xfId="4947"/>
    <cellStyle name="60% — акцент2 2_1 2 7" xfId="4948"/>
    <cellStyle name="60% - Акцент2 2_1 2 8" xfId="5550"/>
    <cellStyle name="60% — акцент2 2_1 2 8" xfId="5551"/>
    <cellStyle name="60% - Акцент2 2_1 2 9" xfId="6154"/>
    <cellStyle name="60% — акцент2 2_1 2 9" xfId="6155"/>
    <cellStyle name="60% - Акцент2 2_1 3" xfId="1638"/>
    <cellStyle name="60% — акцент2 2_1 3" xfId="1639"/>
    <cellStyle name="60% - Акцент2 2_1 4" xfId="2533"/>
    <cellStyle name="60% — акцент2 2_1 4" xfId="2534"/>
    <cellStyle name="60% - Акцент2 2_1 5" xfId="3136"/>
    <cellStyle name="60% — акцент2 2_1 5" xfId="3137"/>
    <cellStyle name="60% - Акцент2 2_1 6" xfId="3739"/>
    <cellStyle name="60% — акцент2 2_1 6" xfId="3740"/>
    <cellStyle name="60% - Акцент2 2_1 7" xfId="4342"/>
    <cellStyle name="60% — акцент2 2_1 7" xfId="4343"/>
    <cellStyle name="60% - Акцент2 2_1 8" xfId="4945"/>
    <cellStyle name="60% — акцент2 2_1 8" xfId="4946"/>
    <cellStyle name="60% - Акцент2 2_1 9" xfId="5548"/>
    <cellStyle name="60% — акцент2 2_1 9" xfId="5549"/>
    <cellStyle name="60% - Акцент2 3" xfId="615"/>
    <cellStyle name="60% — акцент2 3" xfId="616"/>
    <cellStyle name="60% - Акцент2 3 10" xfId="6156"/>
    <cellStyle name="60% — акцент2 3 10" xfId="6157"/>
    <cellStyle name="60% - Акцент2 3 11" xfId="6760"/>
    <cellStyle name="60% — акцент2 3 11" xfId="6761"/>
    <cellStyle name="60% - Акцент2 3 12" xfId="7363"/>
    <cellStyle name="60% — акцент2 3 12" xfId="7364"/>
    <cellStyle name="60% - Акцент2 3 13" xfId="7967"/>
    <cellStyle name="60% — акцент2 3 13" xfId="7968"/>
    <cellStyle name="60% - Акцент2 3 14" xfId="8570"/>
    <cellStyle name="60% — акцент2 3 14" xfId="8571"/>
    <cellStyle name="60% - Акцент2 3 15" xfId="9145"/>
    <cellStyle name="60% — акцент2 3 15" xfId="9146"/>
    <cellStyle name="60% - Акцент2 3 16" xfId="1057"/>
    <cellStyle name="60% - Акцент2 3 2" xfId="1058"/>
    <cellStyle name="60% — акцент2 3 2" xfId="617"/>
    <cellStyle name="60% - Акцент2 3 2 10" xfId="6762"/>
    <cellStyle name="60% — акцент2 3 2 10" xfId="6763"/>
    <cellStyle name="60% - Акцент2 3 2 11" xfId="7365"/>
    <cellStyle name="60% — акцент2 3 2 11" xfId="7366"/>
    <cellStyle name="60% - Акцент2 3 2 12" xfId="7969"/>
    <cellStyle name="60% — акцент2 3 2 12" xfId="7970"/>
    <cellStyle name="60% - Акцент2 3 2 13" xfId="8572"/>
    <cellStyle name="60% — акцент2 3 2 13" xfId="8573"/>
    <cellStyle name="60% - Акцент2 3 2 14" xfId="9147"/>
    <cellStyle name="60% — акцент2 3 2 14" xfId="9148"/>
    <cellStyle name="60% - Акцент2 3 2 2" xfId="1644"/>
    <cellStyle name="60% — акцент2 3 2 2" xfId="1645"/>
    <cellStyle name="60% - Акцент2 3 2 3" xfId="2539"/>
    <cellStyle name="60% — акцент2 3 2 3" xfId="2540"/>
    <cellStyle name="60% - Акцент2 3 2 4" xfId="3142"/>
    <cellStyle name="60% — акцент2 3 2 4" xfId="3143"/>
    <cellStyle name="60% - Акцент2 3 2 5" xfId="3745"/>
    <cellStyle name="60% — акцент2 3 2 5" xfId="3746"/>
    <cellStyle name="60% - Акцент2 3 2 6" xfId="4348"/>
    <cellStyle name="60% — акцент2 3 2 6" xfId="4349"/>
    <cellStyle name="60% - Акцент2 3 2 7" xfId="4951"/>
    <cellStyle name="60% — акцент2 3 2 7" xfId="4952"/>
    <cellStyle name="60% - Акцент2 3 2 8" xfId="5554"/>
    <cellStyle name="60% — акцент2 3 2 8" xfId="5555"/>
    <cellStyle name="60% - Акцент2 3 2 9" xfId="6158"/>
    <cellStyle name="60% — акцент2 3 2 9" xfId="6159"/>
    <cellStyle name="60% - Акцент2 3 2_1" xfId="9320"/>
    <cellStyle name="60% — акцент2 3 2_1" xfId="9320"/>
    <cellStyle name="60% - Акцент2 3 2_1 10" xfId="6160"/>
    <cellStyle name="60% — акцент2 3 2_1 10" xfId="6161"/>
    <cellStyle name="60% - Акцент2 3 2_1 11" xfId="6764"/>
    <cellStyle name="60% — акцент2 3 2_1 11" xfId="6765"/>
    <cellStyle name="60% - Акцент2 3 2_1 12" xfId="7367"/>
    <cellStyle name="60% — акцент2 3 2_1 12" xfId="7368"/>
    <cellStyle name="60% - Акцент2 3 2_1 13" xfId="7971"/>
    <cellStyle name="60% — акцент2 3 2_1 13" xfId="7972"/>
    <cellStyle name="60% - Акцент2 3 2_1 14" xfId="8574"/>
    <cellStyle name="60% — акцент2 3 2_1 14" xfId="8575"/>
    <cellStyle name="60% - Акцент2 3 2_1 15" xfId="9149"/>
    <cellStyle name="60% — акцент2 3 2_1 15" xfId="9150"/>
    <cellStyle name="60% - Акцент2 3 2_1 2" xfId="9321"/>
    <cellStyle name="60% — акцент2 3 2_1 2" xfId="9321"/>
    <cellStyle name="60% - Акцент2 3 2_1 2 10" xfId="6766"/>
    <cellStyle name="60% — акцент2 3 2_1 2 10" xfId="6767"/>
    <cellStyle name="60% - Акцент2 3 2_1 2 11" xfId="7369"/>
    <cellStyle name="60% — акцент2 3 2_1 2 11" xfId="7370"/>
    <cellStyle name="60% - Акцент2 3 2_1 2 12" xfId="7973"/>
    <cellStyle name="60% — акцент2 3 2_1 2 12" xfId="7974"/>
    <cellStyle name="60% - Акцент2 3 2_1 2 13" xfId="8576"/>
    <cellStyle name="60% — акцент2 3 2_1 2 13" xfId="8577"/>
    <cellStyle name="60% - Акцент2 3 2_1 2 14" xfId="9151"/>
    <cellStyle name="60% — акцент2 3 2_1 2 14" xfId="9152"/>
    <cellStyle name="60% - Акцент2 3 2_1 2 2" xfId="1648"/>
    <cellStyle name="60% — акцент2 3 2_1 2 2" xfId="1649"/>
    <cellStyle name="60% - Акцент2 3 2_1 2 3" xfId="2543"/>
    <cellStyle name="60% — акцент2 3 2_1 2 3" xfId="2544"/>
    <cellStyle name="60% - Акцент2 3 2_1 2 4" xfId="3146"/>
    <cellStyle name="60% — акцент2 3 2_1 2 4" xfId="3147"/>
    <cellStyle name="60% - Акцент2 3 2_1 2 5" xfId="3749"/>
    <cellStyle name="60% — акцент2 3 2_1 2 5" xfId="3750"/>
    <cellStyle name="60% - Акцент2 3 2_1 2 6" xfId="4352"/>
    <cellStyle name="60% — акцент2 3 2_1 2 6" xfId="4353"/>
    <cellStyle name="60% - Акцент2 3 2_1 2 7" xfId="4955"/>
    <cellStyle name="60% — акцент2 3 2_1 2 7" xfId="4956"/>
    <cellStyle name="60% - Акцент2 3 2_1 2 8" xfId="5558"/>
    <cellStyle name="60% — акцент2 3 2_1 2 8" xfId="5559"/>
    <cellStyle name="60% - Акцент2 3 2_1 2 9" xfId="6162"/>
    <cellStyle name="60% — акцент2 3 2_1 2 9" xfId="6163"/>
    <cellStyle name="60% - Акцент2 3 2_1 3" xfId="1646"/>
    <cellStyle name="60% — акцент2 3 2_1 3" xfId="1647"/>
    <cellStyle name="60% - Акцент2 3 2_1 4" xfId="2541"/>
    <cellStyle name="60% — акцент2 3 2_1 4" xfId="2542"/>
    <cellStyle name="60% - Акцент2 3 2_1 5" xfId="3144"/>
    <cellStyle name="60% — акцент2 3 2_1 5" xfId="3145"/>
    <cellStyle name="60% - Акцент2 3 2_1 6" xfId="3747"/>
    <cellStyle name="60% — акцент2 3 2_1 6" xfId="3748"/>
    <cellStyle name="60% - Акцент2 3 2_1 7" xfId="4350"/>
    <cellStyle name="60% — акцент2 3 2_1 7" xfId="4351"/>
    <cellStyle name="60% - Акцент2 3 2_1 8" xfId="4953"/>
    <cellStyle name="60% — акцент2 3 2_1 8" xfId="4954"/>
    <cellStyle name="60% - Акцент2 3 2_1 9" xfId="5556"/>
    <cellStyle name="60% — акцент2 3 2_1 9" xfId="5557"/>
    <cellStyle name="60% - Акцент2 3 3" xfId="1642"/>
    <cellStyle name="60% — акцент2 3 3" xfId="1643"/>
    <cellStyle name="60% - Акцент2 3 4" xfId="2537"/>
    <cellStyle name="60% — акцент2 3 4" xfId="2538"/>
    <cellStyle name="60% - Акцент2 3 5" xfId="3140"/>
    <cellStyle name="60% — акцент2 3 5" xfId="3141"/>
    <cellStyle name="60% - Акцент2 3 6" xfId="3743"/>
    <cellStyle name="60% — акцент2 3 6" xfId="3744"/>
    <cellStyle name="60% - Акцент2 3 7" xfId="4346"/>
    <cellStyle name="60% — акцент2 3 7" xfId="4347"/>
    <cellStyle name="60% - Акцент2 3 8" xfId="4949"/>
    <cellStyle name="60% — акцент2 3 8" xfId="4950"/>
    <cellStyle name="60% - Акцент2 3 9" xfId="5552"/>
    <cellStyle name="60% — акцент2 3 9" xfId="5553"/>
    <cellStyle name="60% - Акцент2 3_1" xfId="9314"/>
    <cellStyle name="60% — акцент2 3_1" xfId="9314"/>
    <cellStyle name="60% - Акцент2 3_1 10" xfId="6164"/>
    <cellStyle name="60% — акцент2 3_1 10" xfId="6165"/>
    <cellStyle name="60% - Акцент2 3_1 11" xfId="6768"/>
    <cellStyle name="60% — акцент2 3_1 11" xfId="6769"/>
    <cellStyle name="60% - Акцент2 3_1 12" xfId="7371"/>
    <cellStyle name="60% — акцент2 3_1 12" xfId="7372"/>
    <cellStyle name="60% - Акцент2 3_1 13" xfId="7975"/>
    <cellStyle name="60% — акцент2 3_1 13" xfId="7976"/>
    <cellStyle name="60% - Акцент2 3_1 14" xfId="8578"/>
    <cellStyle name="60% — акцент2 3_1 14" xfId="8579"/>
    <cellStyle name="60% - Акцент2 3_1 15" xfId="9153"/>
    <cellStyle name="60% — акцент2 3_1 15" xfId="9154"/>
    <cellStyle name="60% - Акцент2 3_1 2" xfId="9313"/>
    <cellStyle name="60% — акцент2 3_1 2" xfId="9313"/>
    <cellStyle name="60% - Акцент2 3_1 2 10" xfId="6770"/>
    <cellStyle name="60% — акцент2 3_1 2 10" xfId="6771"/>
    <cellStyle name="60% - Акцент2 3_1 2 11" xfId="7373"/>
    <cellStyle name="60% — акцент2 3_1 2 11" xfId="7374"/>
    <cellStyle name="60% - Акцент2 3_1 2 12" xfId="7977"/>
    <cellStyle name="60% — акцент2 3_1 2 12" xfId="7978"/>
    <cellStyle name="60% - Акцент2 3_1 2 13" xfId="8580"/>
    <cellStyle name="60% — акцент2 3_1 2 13" xfId="8581"/>
    <cellStyle name="60% - Акцент2 3_1 2 14" xfId="9155"/>
    <cellStyle name="60% — акцент2 3_1 2 14" xfId="9156"/>
    <cellStyle name="60% - Акцент2 3_1 2 2" xfId="1652"/>
    <cellStyle name="60% — акцент2 3_1 2 2" xfId="1653"/>
    <cellStyle name="60% - Акцент2 3_1 2 3" xfId="2547"/>
    <cellStyle name="60% — акцент2 3_1 2 3" xfId="2548"/>
    <cellStyle name="60% - Акцент2 3_1 2 4" xfId="3150"/>
    <cellStyle name="60% — акцент2 3_1 2 4" xfId="3151"/>
    <cellStyle name="60% - Акцент2 3_1 2 5" xfId="3753"/>
    <cellStyle name="60% — акцент2 3_1 2 5" xfId="3754"/>
    <cellStyle name="60% - Акцент2 3_1 2 6" xfId="4356"/>
    <cellStyle name="60% — акцент2 3_1 2 6" xfId="4357"/>
    <cellStyle name="60% - Акцент2 3_1 2 7" xfId="4959"/>
    <cellStyle name="60% — акцент2 3_1 2 7" xfId="4960"/>
    <cellStyle name="60% - Акцент2 3_1 2 8" xfId="5562"/>
    <cellStyle name="60% — акцент2 3_1 2 8" xfId="5563"/>
    <cellStyle name="60% - Акцент2 3_1 2 9" xfId="6166"/>
    <cellStyle name="60% — акцент2 3_1 2 9" xfId="6167"/>
    <cellStyle name="60% - Акцент2 3_1 3" xfId="1650"/>
    <cellStyle name="60% — акцент2 3_1 3" xfId="1651"/>
    <cellStyle name="60% - Акцент2 3_1 4" xfId="2545"/>
    <cellStyle name="60% — акцент2 3_1 4" xfId="2546"/>
    <cellStyle name="60% - Акцент2 3_1 5" xfId="3148"/>
    <cellStyle name="60% — акцент2 3_1 5" xfId="3149"/>
    <cellStyle name="60% - Акцент2 3_1 6" xfId="3751"/>
    <cellStyle name="60% — акцент2 3_1 6" xfId="3752"/>
    <cellStyle name="60% - Акцент2 3_1 7" xfId="4354"/>
    <cellStyle name="60% — акцент2 3_1 7" xfId="4355"/>
    <cellStyle name="60% - Акцент2 3_1 8" xfId="4957"/>
    <cellStyle name="60% — акцент2 3_1 8" xfId="4958"/>
    <cellStyle name="60% - Акцент2 3_1 9" xfId="5560"/>
    <cellStyle name="60% — акцент2 3_1 9" xfId="5561"/>
    <cellStyle name="60% - Акцент2 4" xfId="618"/>
    <cellStyle name="60% — акцент2 4" xfId="619"/>
    <cellStyle name="60% - Акцент2 4 10" xfId="6772"/>
    <cellStyle name="60% — акцент2 4 10" xfId="6773"/>
    <cellStyle name="60% - Акцент2 4 11" xfId="7375"/>
    <cellStyle name="60% — акцент2 4 11" xfId="7376"/>
    <cellStyle name="60% - Акцент2 4 12" xfId="7979"/>
    <cellStyle name="60% — акцент2 4 12" xfId="7980"/>
    <cellStyle name="60% - Акцент2 4 13" xfId="8582"/>
    <cellStyle name="60% — акцент2 4 13" xfId="8583"/>
    <cellStyle name="60% - Акцент2 4 14" xfId="9157"/>
    <cellStyle name="60% — акцент2 4 14" xfId="9158"/>
    <cellStyle name="60% - Акцент2 4 2" xfId="1654"/>
    <cellStyle name="60% — акцент2 4 2" xfId="1655"/>
    <cellStyle name="60% - Акцент2 4 3" xfId="2549"/>
    <cellStyle name="60% — акцент2 4 3" xfId="2550"/>
    <cellStyle name="60% - Акцент2 4 4" xfId="3152"/>
    <cellStyle name="60% — акцент2 4 4" xfId="3153"/>
    <cellStyle name="60% - Акцент2 4 5" xfId="3755"/>
    <cellStyle name="60% — акцент2 4 5" xfId="3756"/>
    <cellStyle name="60% - Акцент2 4 6" xfId="4358"/>
    <cellStyle name="60% — акцент2 4 6" xfId="4359"/>
    <cellStyle name="60% - Акцент2 4 7" xfId="4961"/>
    <cellStyle name="60% — акцент2 4 7" xfId="4962"/>
    <cellStyle name="60% - Акцент2 4 8" xfId="5564"/>
    <cellStyle name="60% — акцент2 4 8" xfId="5565"/>
    <cellStyle name="60% - Акцент2 4 9" xfId="6168"/>
    <cellStyle name="60% — акцент2 4 9" xfId="6169"/>
    <cellStyle name="60% - Акцент2 4_1" xfId="9320"/>
    <cellStyle name="60% — акцент2 4_1" xfId="9320"/>
    <cellStyle name="60% - Акцент2 4_1 10" xfId="6170"/>
    <cellStyle name="60% — акцент2 4_1 10" xfId="6171"/>
    <cellStyle name="60% - Акцент2 4_1 11" xfId="6774"/>
    <cellStyle name="60% — акцент2 4_1 11" xfId="6775"/>
    <cellStyle name="60% - Акцент2 4_1 12" xfId="7377"/>
    <cellStyle name="60% — акцент2 4_1 12" xfId="7378"/>
    <cellStyle name="60% - Акцент2 4_1 13" xfId="7981"/>
    <cellStyle name="60% — акцент2 4_1 13" xfId="7982"/>
    <cellStyle name="60% - Акцент2 4_1 14" xfId="8584"/>
    <cellStyle name="60% — акцент2 4_1 14" xfId="8585"/>
    <cellStyle name="60% - Акцент2 4_1 15" xfId="9159"/>
    <cellStyle name="60% — акцент2 4_1 15" xfId="9160"/>
    <cellStyle name="60% - Акцент2 4_1 2" xfId="9321"/>
    <cellStyle name="60% — акцент2 4_1 2" xfId="9321"/>
    <cellStyle name="60% - Акцент2 4_1 2 10" xfId="6776"/>
    <cellStyle name="60% — акцент2 4_1 2 10" xfId="6777"/>
    <cellStyle name="60% - Акцент2 4_1 2 11" xfId="7379"/>
    <cellStyle name="60% — акцент2 4_1 2 11" xfId="7380"/>
    <cellStyle name="60% - Акцент2 4_1 2 12" xfId="7983"/>
    <cellStyle name="60% — акцент2 4_1 2 12" xfId="7984"/>
    <cellStyle name="60% - Акцент2 4_1 2 13" xfId="8586"/>
    <cellStyle name="60% — акцент2 4_1 2 13" xfId="8587"/>
    <cellStyle name="60% - Акцент2 4_1 2 14" xfId="9161"/>
    <cellStyle name="60% — акцент2 4_1 2 14" xfId="9162"/>
    <cellStyle name="60% - Акцент2 4_1 2 2" xfId="1658"/>
    <cellStyle name="60% — акцент2 4_1 2 2" xfId="1659"/>
    <cellStyle name="60% - Акцент2 4_1 2 3" xfId="2553"/>
    <cellStyle name="60% — акцент2 4_1 2 3" xfId="2554"/>
    <cellStyle name="60% - Акцент2 4_1 2 4" xfId="3156"/>
    <cellStyle name="60% — акцент2 4_1 2 4" xfId="3157"/>
    <cellStyle name="60% - Акцент2 4_1 2 5" xfId="3759"/>
    <cellStyle name="60% — акцент2 4_1 2 5" xfId="3760"/>
    <cellStyle name="60% - Акцент2 4_1 2 6" xfId="4362"/>
    <cellStyle name="60% — акцент2 4_1 2 6" xfId="4363"/>
    <cellStyle name="60% - Акцент2 4_1 2 7" xfId="4965"/>
    <cellStyle name="60% — акцент2 4_1 2 7" xfId="4966"/>
    <cellStyle name="60% - Акцент2 4_1 2 8" xfId="5568"/>
    <cellStyle name="60% — акцент2 4_1 2 8" xfId="5569"/>
    <cellStyle name="60% - Акцент2 4_1 2 9" xfId="6172"/>
    <cellStyle name="60% — акцент2 4_1 2 9" xfId="6173"/>
    <cellStyle name="60% - Акцент2 4_1 3" xfId="1656"/>
    <cellStyle name="60% — акцент2 4_1 3" xfId="1657"/>
    <cellStyle name="60% - Акцент2 4_1 4" xfId="2551"/>
    <cellStyle name="60% — акцент2 4_1 4" xfId="2552"/>
    <cellStyle name="60% - Акцент2 4_1 5" xfId="3154"/>
    <cellStyle name="60% — акцент2 4_1 5" xfId="3155"/>
    <cellStyle name="60% - Акцент2 4_1 6" xfId="3757"/>
    <cellStyle name="60% — акцент2 4_1 6" xfId="3758"/>
    <cellStyle name="60% - Акцент2 4_1 7" xfId="4360"/>
    <cellStyle name="60% — акцент2 4_1 7" xfId="4361"/>
    <cellStyle name="60% - Акцент2 4_1 8" xfId="4963"/>
    <cellStyle name="60% — акцент2 4_1 8" xfId="4964"/>
    <cellStyle name="60% - Акцент2 4_1 9" xfId="5566"/>
    <cellStyle name="60% — акцент2 4_1 9" xfId="5567"/>
    <cellStyle name="60% - Акцент2 5" xfId="620"/>
    <cellStyle name="60% — акцент2 5" xfId="621"/>
    <cellStyle name="60% - Акцент2 5 2" xfId="1628"/>
    <cellStyle name="60% — акцент2 5 2" xfId="1629"/>
    <cellStyle name="60% - Акцент2 6" xfId="622"/>
    <cellStyle name="60% — акцент2 6" xfId="623"/>
    <cellStyle name="60% - Акцент2 6 2" xfId="2523"/>
    <cellStyle name="60% — акцент2 6 2" xfId="2524"/>
    <cellStyle name="60% - Акцент2 7" xfId="624"/>
    <cellStyle name="60% — акцент2 7" xfId="3127"/>
    <cellStyle name="60% - Акцент2 7 2" xfId="3126"/>
    <cellStyle name="60% - Акцент2 8" xfId="625"/>
    <cellStyle name="60% — акцент2 8" xfId="3730"/>
    <cellStyle name="60% - Акцент2 8 2" xfId="3729"/>
    <cellStyle name="60% - Акцент2 9" xfId="626"/>
    <cellStyle name="60% — акцент2 9" xfId="4333"/>
    <cellStyle name="60% - Акцент2 9 2" xfId="4332"/>
    <cellStyle name="60% - Акцент2_1" xfId="9314"/>
    <cellStyle name="60% - Акцент3" xfId="627"/>
    <cellStyle name="60% — акцент3" xfId="628"/>
    <cellStyle name="60% - Акцент3 10" xfId="629"/>
    <cellStyle name="60% — акцент3 10" xfId="4969"/>
    <cellStyle name="60% - Акцент3 10 2" xfId="4968"/>
    <cellStyle name="60% - Акцент3 11" xfId="5571"/>
    <cellStyle name="60% — акцент3 11" xfId="5572"/>
    <cellStyle name="60% - Акцент3 12" xfId="6175"/>
    <cellStyle name="60% — акцент3 12" xfId="6176"/>
    <cellStyle name="60% - Акцент3 13" xfId="6779"/>
    <cellStyle name="60% — акцент3 13" xfId="6780"/>
    <cellStyle name="60% - Акцент3 14" xfId="7382"/>
    <cellStyle name="60% — акцент3 14" xfId="7383"/>
    <cellStyle name="60% - Акцент3 15" xfId="7986"/>
    <cellStyle name="60% — акцент3 15" xfId="7987"/>
    <cellStyle name="60% - Акцент3 16" xfId="8589"/>
    <cellStyle name="60% — акцент3 16" xfId="8590"/>
    <cellStyle name="60% - Акцент3 17" xfId="9163"/>
    <cellStyle name="60% — акцент3 17" xfId="9164"/>
    <cellStyle name="60% - Акцент3 18" xfId="9360"/>
    <cellStyle name="60% — акцент3 18" xfId="1059"/>
    <cellStyle name="60% - Акцент3 2" xfId="630"/>
    <cellStyle name="60% — акцент3 2" xfId="631"/>
    <cellStyle name="60% - Акцент3 2 10" xfId="6177"/>
    <cellStyle name="60% — акцент3 2 10" xfId="6178"/>
    <cellStyle name="60% - Акцент3 2 11" xfId="6781"/>
    <cellStyle name="60% — акцент3 2 11" xfId="6782"/>
    <cellStyle name="60% - Акцент3 2 12" xfId="7384"/>
    <cellStyle name="60% — акцент3 2 12" xfId="7385"/>
    <cellStyle name="60% - Акцент3 2 13" xfId="7988"/>
    <cellStyle name="60% — акцент3 2 13" xfId="7989"/>
    <cellStyle name="60% - Акцент3 2 14" xfId="8591"/>
    <cellStyle name="60% — акцент3 2 14" xfId="8592"/>
    <cellStyle name="60% - Акцент3 2 15" xfId="9165"/>
    <cellStyle name="60% — акцент3 2 15" xfId="9166"/>
    <cellStyle name="60% - Акцент3 2 2" xfId="632"/>
    <cellStyle name="60% — акцент3 2 2" xfId="633"/>
    <cellStyle name="60% - Акцент3 2 2 10" xfId="6783"/>
    <cellStyle name="60% — акцент3 2 2 10" xfId="6784"/>
    <cellStyle name="60% - Акцент3 2 2 11" xfId="7386"/>
    <cellStyle name="60% — акцент3 2 2 11" xfId="7387"/>
    <cellStyle name="60% - Акцент3 2 2 12" xfId="7990"/>
    <cellStyle name="60% — акцент3 2 2 12" xfId="7991"/>
    <cellStyle name="60% - Акцент3 2 2 13" xfId="8593"/>
    <cellStyle name="60% — акцент3 2 2 13" xfId="8594"/>
    <cellStyle name="60% - Акцент3 2 2 14" xfId="9167"/>
    <cellStyle name="60% — акцент3 2 2 14" xfId="9168"/>
    <cellStyle name="60% - Акцент3 2 2 2" xfId="1664"/>
    <cellStyle name="60% — акцент3 2 2 2" xfId="1665"/>
    <cellStyle name="60% - Акцент3 2 2 3" xfId="2560"/>
    <cellStyle name="60% — акцент3 2 2 3" xfId="2561"/>
    <cellStyle name="60% - Акцент3 2 2 4" xfId="3163"/>
    <cellStyle name="60% — акцент3 2 2 4" xfId="3164"/>
    <cellStyle name="60% - Акцент3 2 2 5" xfId="3766"/>
    <cellStyle name="60% — акцент3 2 2 5" xfId="3767"/>
    <cellStyle name="60% - Акцент3 2 2 6" xfId="4369"/>
    <cellStyle name="60% — акцент3 2 2 6" xfId="4370"/>
    <cellStyle name="60% - Акцент3 2 2 7" xfId="4972"/>
    <cellStyle name="60% — акцент3 2 2 7" xfId="4973"/>
    <cellStyle name="60% - Акцент3 2 2 8" xfId="5575"/>
    <cellStyle name="60% — акцент3 2 2 8" xfId="5576"/>
    <cellStyle name="60% - Акцент3 2 2 9" xfId="6179"/>
    <cellStyle name="60% — акцент3 2 2 9" xfId="6180"/>
    <cellStyle name="60% - Акцент3 2 2_1" xfId="9320"/>
    <cellStyle name="60% — акцент3 2 2_1" xfId="9320"/>
    <cellStyle name="60% - Акцент3 2 2_1 10" xfId="6181"/>
    <cellStyle name="60% — акцент3 2 2_1 10" xfId="6182"/>
    <cellStyle name="60% - Акцент3 2 2_1 11" xfId="6785"/>
    <cellStyle name="60% — акцент3 2 2_1 11" xfId="6786"/>
    <cellStyle name="60% - Акцент3 2 2_1 12" xfId="7388"/>
    <cellStyle name="60% — акцент3 2 2_1 12" xfId="7389"/>
    <cellStyle name="60% - Акцент3 2 2_1 13" xfId="7992"/>
    <cellStyle name="60% — акцент3 2 2_1 13" xfId="7993"/>
    <cellStyle name="60% - Акцент3 2 2_1 14" xfId="8595"/>
    <cellStyle name="60% — акцент3 2 2_1 14" xfId="8596"/>
    <cellStyle name="60% - Акцент3 2 2_1 15" xfId="9169"/>
    <cellStyle name="60% — акцент3 2 2_1 15" xfId="9170"/>
    <cellStyle name="60% - Акцент3 2 2_1 2" xfId="9321"/>
    <cellStyle name="60% — акцент3 2 2_1 2" xfId="9321"/>
    <cellStyle name="60% - Акцент3 2 2_1 2 10" xfId="6787"/>
    <cellStyle name="60% — акцент3 2 2_1 2 10" xfId="6788"/>
    <cellStyle name="60% - Акцент3 2 2_1 2 11" xfId="7390"/>
    <cellStyle name="60% — акцент3 2 2_1 2 11" xfId="7391"/>
    <cellStyle name="60% - Акцент3 2 2_1 2 12" xfId="7994"/>
    <cellStyle name="60% — акцент3 2 2_1 2 12" xfId="7995"/>
    <cellStyle name="60% - Акцент3 2 2_1 2 13" xfId="8597"/>
    <cellStyle name="60% — акцент3 2 2_1 2 13" xfId="8598"/>
    <cellStyle name="60% - Акцент3 2 2_1 2 14" xfId="9171"/>
    <cellStyle name="60% — акцент3 2 2_1 2 14" xfId="9172"/>
    <cellStyle name="60% - Акцент3 2 2_1 2 2" xfId="1668"/>
    <cellStyle name="60% — акцент3 2 2_1 2 2" xfId="1669"/>
    <cellStyle name="60% - Акцент3 2 2_1 2 3" xfId="2564"/>
    <cellStyle name="60% — акцент3 2 2_1 2 3" xfId="2565"/>
    <cellStyle name="60% - Акцент3 2 2_1 2 4" xfId="3167"/>
    <cellStyle name="60% — акцент3 2 2_1 2 4" xfId="3168"/>
    <cellStyle name="60% - Акцент3 2 2_1 2 5" xfId="3770"/>
    <cellStyle name="60% — акцент3 2 2_1 2 5" xfId="3771"/>
    <cellStyle name="60% - Акцент3 2 2_1 2 6" xfId="4373"/>
    <cellStyle name="60% — акцент3 2 2_1 2 6" xfId="4374"/>
    <cellStyle name="60% - Акцент3 2 2_1 2 7" xfId="4976"/>
    <cellStyle name="60% — акцент3 2 2_1 2 7" xfId="4977"/>
    <cellStyle name="60% - Акцент3 2 2_1 2 8" xfId="5579"/>
    <cellStyle name="60% — акцент3 2 2_1 2 8" xfId="5580"/>
    <cellStyle name="60% - Акцент3 2 2_1 2 9" xfId="6183"/>
    <cellStyle name="60% — акцент3 2 2_1 2 9" xfId="6184"/>
    <cellStyle name="60% - Акцент3 2 2_1 3" xfId="1666"/>
    <cellStyle name="60% — акцент3 2 2_1 3" xfId="1667"/>
    <cellStyle name="60% - Акцент3 2 2_1 4" xfId="2562"/>
    <cellStyle name="60% — акцент3 2 2_1 4" xfId="2563"/>
    <cellStyle name="60% - Акцент3 2 2_1 5" xfId="3165"/>
    <cellStyle name="60% — акцент3 2 2_1 5" xfId="3166"/>
    <cellStyle name="60% - Акцент3 2 2_1 6" xfId="3768"/>
    <cellStyle name="60% — акцент3 2 2_1 6" xfId="3769"/>
    <cellStyle name="60% - Акцент3 2 2_1 7" xfId="4371"/>
    <cellStyle name="60% — акцент3 2 2_1 7" xfId="4372"/>
    <cellStyle name="60% - Акцент3 2 2_1 8" xfId="4974"/>
    <cellStyle name="60% — акцент3 2 2_1 8" xfId="4975"/>
    <cellStyle name="60% - Акцент3 2 2_1 9" xfId="5577"/>
    <cellStyle name="60% — акцент3 2 2_1 9" xfId="5578"/>
    <cellStyle name="60% - Акцент3 2 3" xfId="634"/>
    <cellStyle name="60% — акцент3 2 3" xfId="635"/>
    <cellStyle name="60% - Акцент3 2 3 2" xfId="1662"/>
    <cellStyle name="60% — акцент3 2 3 2" xfId="1663"/>
    <cellStyle name="60% - Акцент3 2 4" xfId="636"/>
    <cellStyle name="60% — акцент3 2 4" xfId="637"/>
    <cellStyle name="60% - Акцент3 2 4 2" xfId="2558"/>
    <cellStyle name="60% — акцент3 2 4 2" xfId="2559"/>
    <cellStyle name="60% - Акцент3 2 5" xfId="638"/>
    <cellStyle name="60% — акцент3 2 5" xfId="639"/>
    <cellStyle name="60% - Акцент3 2 5 2" xfId="3161"/>
    <cellStyle name="60% — акцент3 2 5 2" xfId="3162"/>
    <cellStyle name="60% - Акцент3 2 6" xfId="640"/>
    <cellStyle name="60% — акцент3 2 6" xfId="641"/>
    <cellStyle name="60% - Акцент3 2 6 2" xfId="3764"/>
    <cellStyle name="60% — акцент3 2 6 2" xfId="3765"/>
    <cellStyle name="60% - Акцент3 2 7" xfId="642"/>
    <cellStyle name="60% — акцент3 2 7" xfId="643"/>
    <cellStyle name="60% - Акцент3 2 7 2" xfId="4367"/>
    <cellStyle name="60% — акцент3 2 7 2" xfId="4368"/>
    <cellStyle name="60% - Акцент3 2 8" xfId="644"/>
    <cellStyle name="60% — акцент3 2 8" xfId="645"/>
    <cellStyle name="60% - Акцент3 2 8 2" xfId="4970"/>
    <cellStyle name="60% — акцент3 2 8 2" xfId="4971"/>
    <cellStyle name="60% - Акцент3 2 9" xfId="646"/>
    <cellStyle name="60% — акцент3 2 9" xfId="647"/>
    <cellStyle name="60% - Акцент3 2 9 2" xfId="5573"/>
    <cellStyle name="60% — акцент3 2 9 2" xfId="5574"/>
    <cellStyle name="60% - Акцент3 2_1" xfId="9316"/>
    <cellStyle name="60% — акцент3 2_1" xfId="9316"/>
    <cellStyle name="60% - Акцент3 2_1 10" xfId="6185"/>
    <cellStyle name="60% — акцент3 2_1 10" xfId="6186"/>
    <cellStyle name="60% - Акцент3 2_1 11" xfId="6789"/>
    <cellStyle name="60% — акцент3 2_1 11" xfId="6790"/>
    <cellStyle name="60% - Акцент3 2_1 12" xfId="7392"/>
    <cellStyle name="60% — акцент3 2_1 12" xfId="7393"/>
    <cellStyle name="60% - Акцент3 2_1 13" xfId="7996"/>
    <cellStyle name="60% — акцент3 2_1 13" xfId="7997"/>
    <cellStyle name="60% - Акцент3 2_1 14" xfId="8599"/>
    <cellStyle name="60% — акцент3 2_1 14" xfId="8600"/>
    <cellStyle name="60% - Акцент3 2_1 15" xfId="9173"/>
    <cellStyle name="60% — акцент3 2_1 15" xfId="9174"/>
    <cellStyle name="60% - Акцент3 2_1 2" xfId="9315"/>
    <cellStyle name="60% — акцент3 2_1 2" xfId="9315"/>
    <cellStyle name="60% - Акцент3 2_1 2 10" xfId="6791"/>
    <cellStyle name="60% — акцент3 2_1 2 10" xfId="6792"/>
    <cellStyle name="60% - Акцент3 2_1 2 11" xfId="7394"/>
    <cellStyle name="60% — акцент3 2_1 2 11" xfId="7395"/>
    <cellStyle name="60% - Акцент3 2_1 2 12" xfId="7998"/>
    <cellStyle name="60% — акцент3 2_1 2 12" xfId="7999"/>
    <cellStyle name="60% - Акцент3 2_1 2 13" xfId="8601"/>
    <cellStyle name="60% — акцент3 2_1 2 13" xfId="8602"/>
    <cellStyle name="60% - Акцент3 2_1 2 14" xfId="9175"/>
    <cellStyle name="60% — акцент3 2_1 2 14" xfId="9176"/>
    <cellStyle name="60% - Акцент3 2_1 2 2" xfId="1672"/>
    <cellStyle name="60% — акцент3 2_1 2 2" xfId="1673"/>
    <cellStyle name="60% - Акцент3 2_1 2 3" xfId="2568"/>
    <cellStyle name="60% — акцент3 2_1 2 3" xfId="2569"/>
    <cellStyle name="60% - Акцент3 2_1 2 4" xfId="3171"/>
    <cellStyle name="60% — акцент3 2_1 2 4" xfId="3172"/>
    <cellStyle name="60% - Акцент3 2_1 2 5" xfId="3774"/>
    <cellStyle name="60% — акцент3 2_1 2 5" xfId="3775"/>
    <cellStyle name="60% - Акцент3 2_1 2 6" xfId="4377"/>
    <cellStyle name="60% — акцент3 2_1 2 6" xfId="4378"/>
    <cellStyle name="60% - Акцент3 2_1 2 7" xfId="4980"/>
    <cellStyle name="60% — акцент3 2_1 2 7" xfId="4981"/>
    <cellStyle name="60% - Акцент3 2_1 2 8" xfId="5583"/>
    <cellStyle name="60% — акцент3 2_1 2 8" xfId="5584"/>
    <cellStyle name="60% - Акцент3 2_1 2 9" xfId="6187"/>
    <cellStyle name="60% — акцент3 2_1 2 9" xfId="6188"/>
    <cellStyle name="60% - Акцент3 2_1 3" xfId="1670"/>
    <cellStyle name="60% — акцент3 2_1 3" xfId="1671"/>
    <cellStyle name="60% - Акцент3 2_1 4" xfId="2566"/>
    <cellStyle name="60% — акцент3 2_1 4" xfId="2567"/>
    <cellStyle name="60% - Акцент3 2_1 5" xfId="3169"/>
    <cellStyle name="60% — акцент3 2_1 5" xfId="3170"/>
    <cellStyle name="60% - Акцент3 2_1 6" xfId="3772"/>
    <cellStyle name="60% — акцент3 2_1 6" xfId="3773"/>
    <cellStyle name="60% - Акцент3 2_1 7" xfId="4375"/>
    <cellStyle name="60% — акцент3 2_1 7" xfId="4376"/>
    <cellStyle name="60% - Акцент3 2_1 8" xfId="4978"/>
    <cellStyle name="60% — акцент3 2_1 8" xfId="4979"/>
    <cellStyle name="60% - Акцент3 2_1 9" xfId="5581"/>
    <cellStyle name="60% — акцент3 2_1 9" xfId="5582"/>
    <cellStyle name="60% - Акцент3 3" xfId="648"/>
    <cellStyle name="60% — акцент3 3" xfId="649"/>
    <cellStyle name="60% - Акцент3 3 10" xfId="6189"/>
    <cellStyle name="60% — акцент3 3 10" xfId="6190"/>
    <cellStyle name="60% - Акцент3 3 11" xfId="6793"/>
    <cellStyle name="60% — акцент3 3 11" xfId="6794"/>
    <cellStyle name="60% - Акцент3 3 12" xfId="7396"/>
    <cellStyle name="60% — акцент3 3 12" xfId="7397"/>
    <cellStyle name="60% - Акцент3 3 13" xfId="8000"/>
    <cellStyle name="60% — акцент3 3 13" xfId="8001"/>
    <cellStyle name="60% - Акцент3 3 14" xfId="8603"/>
    <cellStyle name="60% — акцент3 3 14" xfId="8604"/>
    <cellStyle name="60% - Акцент3 3 15" xfId="9177"/>
    <cellStyle name="60% — акцент3 3 15" xfId="9178"/>
    <cellStyle name="60% - Акцент3 3 16" xfId="1060"/>
    <cellStyle name="60% - Акцент3 3 2" xfId="1061"/>
    <cellStyle name="60% — акцент3 3 2" xfId="650"/>
    <cellStyle name="60% - Акцент3 3 2 10" xfId="6795"/>
    <cellStyle name="60% — акцент3 3 2 10" xfId="6796"/>
    <cellStyle name="60% - Акцент3 3 2 11" xfId="7398"/>
    <cellStyle name="60% — акцент3 3 2 11" xfId="7399"/>
    <cellStyle name="60% - Акцент3 3 2 12" xfId="8002"/>
    <cellStyle name="60% — акцент3 3 2 12" xfId="8003"/>
    <cellStyle name="60% - Акцент3 3 2 13" xfId="8605"/>
    <cellStyle name="60% — акцент3 3 2 13" xfId="8606"/>
    <cellStyle name="60% - Акцент3 3 2 14" xfId="9179"/>
    <cellStyle name="60% — акцент3 3 2 14" xfId="9180"/>
    <cellStyle name="60% - Акцент3 3 2 2" xfId="1676"/>
    <cellStyle name="60% — акцент3 3 2 2" xfId="1677"/>
    <cellStyle name="60% - Акцент3 3 2 3" xfId="2572"/>
    <cellStyle name="60% — акцент3 3 2 3" xfId="2573"/>
    <cellStyle name="60% - Акцент3 3 2 4" xfId="3175"/>
    <cellStyle name="60% — акцент3 3 2 4" xfId="3176"/>
    <cellStyle name="60% - Акцент3 3 2 5" xfId="3778"/>
    <cellStyle name="60% — акцент3 3 2 5" xfId="3779"/>
    <cellStyle name="60% - Акцент3 3 2 6" xfId="4381"/>
    <cellStyle name="60% — акцент3 3 2 6" xfId="4382"/>
    <cellStyle name="60% - Акцент3 3 2 7" xfId="4984"/>
    <cellStyle name="60% — акцент3 3 2 7" xfId="4985"/>
    <cellStyle name="60% - Акцент3 3 2 8" xfId="5587"/>
    <cellStyle name="60% — акцент3 3 2 8" xfId="5588"/>
    <cellStyle name="60% - Акцент3 3 2 9" xfId="6191"/>
    <cellStyle name="60% — акцент3 3 2 9" xfId="6192"/>
    <cellStyle name="60% - Акцент3 3 2_1" xfId="9320"/>
    <cellStyle name="60% — акцент3 3 2_1" xfId="9320"/>
    <cellStyle name="60% - Акцент3 3 2_1 10" xfId="6193"/>
    <cellStyle name="60% — акцент3 3 2_1 10" xfId="6194"/>
    <cellStyle name="60% - Акцент3 3 2_1 11" xfId="6797"/>
    <cellStyle name="60% — акцент3 3 2_1 11" xfId="6798"/>
    <cellStyle name="60% - Акцент3 3 2_1 12" xfId="7400"/>
    <cellStyle name="60% — акцент3 3 2_1 12" xfId="7401"/>
    <cellStyle name="60% - Акцент3 3 2_1 13" xfId="8004"/>
    <cellStyle name="60% — акцент3 3 2_1 13" xfId="8005"/>
    <cellStyle name="60% - Акцент3 3 2_1 14" xfId="8607"/>
    <cellStyle name="60% — акцент3 3 2_1 14" xfId="8608"/>
    <cellStyle name="60% - Акцент3 3 2_1 15" xfId="9181"/>
    <cellStyle name="60% — акцент3 3 2_1 15" xfId="9182"/>
    <cellStyle name="60% - Акцент3 3 2_1 2" xfId="9321"/>
    <cellStyle name="60% — акцент3 3 2_1 2" xfId="9321"/>
    <cellStyle name="60% - Акцент3 3 2_1 2 10" xfId="6799"/>
    <cellStyle name="60% — акцент3 3 2_1 2 10" xfId="6800"/>
    <cellStyle name="60% - Акцент3 3 2_1 2 11" xfId="7402"/>
    <cellStyle name="60% — акцент3 3 2_1 2 11" xfId="7403"/>
    <cellStyle name="60% - Акцент3 3 2_1 2 12" xfId="8006"/>
    <cellStyle name="60% — акцент3 3 2_1 2 12" xfId="8007"/>
    <cellStyle name="60% - Акцент3 3 2_1 2 13" xfId="8609"/>
    <cellStyle name="60% — акцент3 3 2_1 2 13" xfId="8610"/>
    <cellStyle name="60% - Акцент3 3 2_1 2 14" xfId="9183"/>
    <cellStyle name="60% — акцент3 3 2_1 2 14" xfId="9184"/>
    <cellStyle name="60% - Акцент3 3 2_1 2 2" xfId="1680"/>
    <cellStyle name="60% — акцент3 3 2_1 2 2" xfId="1681"/>
    <cellStyle name="60% - Акцент3 3 2_1 2 3" xfId="2576"/>
    <cellStyle name="60% — акцент3 3 2_1 2 3" xfId="2577"/>
    <cellStyle name="60% - Акцент3 3 2_1 2 4" xfId="3179"/>
    <cellStyle name="60% — акцент3 3 2_1 2 4" xfId="3180"/>
    <cellStyle name="60% - Акцент3 3 2_1 2 5" xfId="3782"/>
    <cellStyle name="60% — акцент3 3 2_1 2 5" xfId="3783"/>
    <cellStyle name="60% - Акцент3 3 2_1 2 6" xfId="4385"/>
    <cellStyle name="60% — акцент3 3 2_1 2 6" xfId="4386"/>
    <cellStyle name="60% - Акцент3 3 2_1 2 7" xfId="4988"/>
    <cellStyle name="60% — акцент3 3 2_1 2 7" xfId="4989"/>
    <cellStyle name="60% - Акцент3 3 2_1 2 8" xfId="5591"/>
    <cellStyle name="60% — акцент3 3 2_1 2 8" xfId="5592"/>
    <cellStyle name="60% - Акцент3 3 2_1 2 9" xfId="6195"/>
    <cellStyle name="60% — акцент3 3 2_1 2 9" xfId="6196"/>
    <cellStyle name="60% - Акцент3 3 2_1 3" xfId="1678"/>
    <cellStyle name="60% — акцент3 3 2_1 3" xfId="1679"/>
    <cellStyle name="60% - Акцент3 3 2_1 4" xfId="2574"/>
    <cellStyle name="60% — акцент3 3 2_1 4" xfId="2575"/>
    <cellStyle name="60% - Акцент3 3 2_1 5" xfId="3177"/>
    <cellStyle name="60% — акцент3 3 2_1 5" xfId="3178"/>
    <cellStyle name="60% - Акцент3 3 2_1 6" xfId="3780"/>
    <cellStyle name="60% — акцент3 3 2_1 6" xfId="3781"/>
    <cellStyle name="60% - Акцент3 3 2_1 7" xfId="4383"/>
    <cellStyle name="60% — акцент3 3 2_1 7" xfId="4384"/>
    <cellStyle name="60% - Акцент3 3 2_1 8" xfId="4986"/>
    <cellStyle name="60% — акцент3 3 2_1 8" xfId="4987"/>
    <cellStyle name="60% - Акцент3 3 2_1 9" xfId="5589"/>
    <cellStyle name="60% — акцент3 3 2_1 9" xfId="5590"/>
    <cellStyle name="60% - Акцент3 3 3" xfId="1674"/>
    <cellStyle name="60% — акцент3 3 3" xfId="1675"/>
    <cellStyle name="60% - Акцент3 3 4" xfId="2570"/>
    <cellStyle name="60% — акцент3 3 4" xfId="2571"/>
    <cellStyle name="60% - Акцент3 3 5" xfId="3173"/>
    <cellStyle name="60% — акцент3 3 5" xfId="3174"/>
    <cellStyle name="60% - Акцент3 3 6" xfId="3776"/>
    <cellStyle name="60% — акцент3 3 6" xfId="3777"/>
    <cellStyle name="60% - Акцент3 3 7" xfId="4379"/>
    <cellStyle name="60% — акцент3 3 7" xfId="4380"/>
    <cellStyle name="60% - Акцент3 3 8" xfId="4982"/>
    <cellStyle name="60% — акцент3 3 8" xfId="4983"/>
    <cellStyle name="60% - Акцент3 3 9" xfId="5585"/>
    <cellStyle name="60% — акцент3 3 9" xfId="5586"/>
    <cellStyle name="60% - Акцент3 3_1" xfId="9316"/>
    <cellStyle name="60% — акцент3 3_1" xfId="9316"/>
    <cellStyle name="60% - Акцент3 3_1 10" xfId="6197"/>
    <cellStyle name="60% — акцент3 3_1 10" xfId="6198"/>
    <cellStyle name="60% - Акцент3 3_1 11" xfId="6801"/>
    <cellStyle name="60% — акцент3 3_1 11" xfId="6802"/>
    <cellStyle name="60% - Акцент3 3_1 12" xfId="7404"/>
    <cellStyle name="60% — акцент3 3_1 12" xfId="7405"/>
    <cellStyle name="60% - Акцент3 3_1 13" xfId="8008"/>
    <cellStyle name="60% — акцент3 3_1 13" xfId="8009"/>
    <cellStyle name="60% - Акцент3 3_1 14" xfId="8611"/>
    <cellStyle name="60% — акцент3 3_1 14" xfId="8612"/>
    <cellStyle name="60% - Акцент3 3_1 15" xfId="9185"/>
    <cellStyle name="60% — акцент3 3_1 15" xfId="9186"/>
    <cellStyle name="60% - Акцент3 3_1 2" xfId="9315"/>
    <cellStyle name="60% — акцент3 3_1 2" xfId="9315"/>
    <cellStyle name="60% - Акцент3 3_1 2 10" xfId="6803"/>
    <cellStyle name="60% — акцент3 3_1 2 10" xfId="6804"/>
    <cellStyle name="60% - Акцент3 3_1 2 11" xfId="7406"/>
    <cellStyle name="60% — акцент3 3_1 2 11" xfId="7407"/>
    <cellStyle name="60% - Акцент3 3_1 2 12" xfId="8010"/>
    <cellStyle name="60% — акцент3 3_1 2 12" xfId="8011"/>
    <cellStyle name="60% - Акцент3 3_1 2 13" xfId="8613"/>
    <cellStyle name="60% — акцент3 3_1 2 13" xfId="8614"/>
    <cellStyle name="60% - Акцент3 3_1 2 14" xfId="9187"/>
    <cellStyle name="60% — акцент3 3_1 2 14" xfId="9188"/>
    <cellStyle name="60% - Акцент3 3_1 2 2" xfId="1684"/>
    <cellStyle name="60% — акцент3 3_1 2 2" xfId="1685"/>
    <cellStyle name="60% - Акцент3 3_1 2 3" xfId="2580"/>
    <cellStyle name="60% — акцент3 3_1 2 3" xfId="2581"/>
    <cellStyle name="60% - Акцент3 3_1 2 4" xfId="3183"/>
    <cellStyle name="60% — акцент3 3_1 2 4" xfId="3184"/>
    <cellStyle name="60% - Акцент3 3_1 2 5" xfId="3786"/>
    <cellStyle name="60% — акцент3 3_1 2 5" xfId="3787"/>
    <cellStyle name="60% - Акцент3 3_1 2 6" xfId="4389"/>
    <cellStyle name="60% — акцент3 3_1 2 6" xfId="4390"/>
    <cellStyle name="60% - Акцент3 3_1 2 7" xfId="4992"/>
    <cellStyle name="60% — акцент3 3_1 2 7" xfId="4993"/>
    <cellStyle name="60% - Акцент3 3_1 2 8" xfId="5595"/>
    <cellStyle name="60% — акцент3 3_1 2 8" xfId="5596"/>
    <cellStyle name="60% - Акцент3 3_1 2 9" xfId="6199"/>
    <cellStyle name="60% — акцент3 3_1 2 9" xfId="6200"/>
    <cellStyle name="60% - Акцент3 3_1 3" xfId="1682"/>
    <cellStyle name="60% — акцент3 3_1 3" xfId="1683"/>
    <cellStyle name="60% - Акцент3 3_1 4" xfId="2578"/>
    <cellStyle name="60% — акцент3 3_1 4" xfId="2579"/>
    <cellStyle name="60% - Акцент3 3_1 5" xfId="3181"/>
    <cellStyle name="60% — акцент3 3_1 5" xfId="3182"/>
    <cellStyle name="60% - Акцент3 3_1 6" xfId="3784"/>
    <cellStyle name="60% — акцент3 3_1 6" xfId="3785"/>
    <cellStyle name="60% - Акцент3 3_1 7" xfId="4387"/>
    <cellStyle name="60% — акцент3 3_1 7" xfId="4388"/>
    <cellStyle name="60% - Акцент3 3_1 8" xfId="4990"/>
    <cellStyle name="60% — акцент3 3_1 8" xfId="4991"/>
    <cellStyle name="60% - Акцент3 3_1 9" xfId="5593"/>
    <cellStyle name="60% — акцент3 3_1 9" xfId="5594"/>
    <cellStyle name="60% - Акцент3 4" xfId="651"/>
    <cellStyle name="60% — акцент3 4" xfId="652"/>
    <cellStyle name="60% - Акцент3 4 10" xfId="6805"/>
    <cellStyle name="60% — акцент3 4 10" xfId="6806"/>
    <cellStyle name="60% - Акцент3 4 11" xfId="7408"/>
    <cellStyle name="60% — акцент3 4 11" xfId="7409"/>
    <cellStyle name="60% - Акцент3 4 12" xfId="8012"/>
    <cellStyle name="60% — акцент3 4 12" xfId="8013"/>
    <cellStyle name="60% - Акцент3 4 13" xfId="8615"/>
    <cellStyle name="60% — акцент3 4 13" xfId="8616"/>
    <cellStyle name="60% - Акцент3 4 14" xfId="9189"/>
    <cellStyle name="60% — акцент3 4 14" xfId="9190"/>
    <cellStyle name="60% - Акцент3 4 2" xfId="1686"/>
    <cellStyle name="60% — акцент3 4 2" xfId="1687"/>
    <cellStyle name="60% - Акцент3 4 3" xfId="2582"/>
    <cellStyle name="60% — акцент3 4 3" xfId="2583"/>
    <cellStyle name="60% - Акцент3 4 4" xfId="3185"/>
    <cellStyle name="60% — акцент3 4 4" xfId="3186"/>
    <cellStyle name="60% - Акцент3 4 5" xfId="3788"/>
    <cellStyle name="60% — акцент3 4 5" xfId="3789"/>
    <cellStyle name="60% - Акцент3 4 6" xfId="4391"/>
    <cellStyle name="60% — акцент3 4 6" xfId="4392"/>
    <cellStyle name="60% - Акцент3 4 7" xfId="4994"/>
    <cellStyle name="60% — акцент3 4 7" xfId="4995"/>
    <cellStyle name="60% - Акцент3 4 8" xfId="5597"/>
    <cellStyle name="60% — акцент3 4 8" xfId="5598"/>
    <cellStyle name="60% - Акцент3 4 9" xfId="6201"/>
    <cellStyle name="60% — акцент3 4 9" xfId="6202"/>
    <cellStyle name="60% - Акцент3 4_1" xfId="9320"/>
    <cellStyle name="60% — акцент3 4_1" xfId="9320"/>
    <cellStyle name="60% - Акцент3 4_1 10" xfId="6203"/>
    <cellStyle name="60% — акцент3 4_1 10" xfId="6204"/>
    <cellStyle name="60% - Акцент3 4_1 11" xfId="6807"/>
    <cellStyle name="60% — акцент3 4_1 11" xfId="6808"/>
    <cellStyle name="60% - Акцент3 4_1 12" xfId="7410"/>
    <cellStyle name="60% — акцент3 4_1 12" xfId="7411"/>
    <cellStyle name="60% - Акцент3 4_1 13" xfId="8014"/>
    <cellStyle name="60% — акцент3 4_1 13" xfId="8015"/>
    <cellStyle name="60% - Акцент3 4_1 14" xfId="8617"/>
    <cellStyle name="60% — акцент3 4_1 14" xfId="8618"/>
    <cellStyle name="60% - Акцент3 4_1 15" xfId="9191"/>
    <cellStyle name="60% — акцент3 4_1 15" xfId="9192"/>
    <cellStyle name="60% - Акцент3 4_1 2" xfId="9321"/>
    <cellStyle name="60% — акцент3 4_1 2" xfId="9321"/>
    <cellStyle name="60% - Акцент3 4_1 2 10" xfId="6809"/>
    <cellStyle name="60% — акцент3 4_1 2 10" xfId="6810"/>
    <cellStyle name="60% - Акцент3 4_1 2 11" xfId="7412"/>
    <cellStyle name="60% — акцент3 4_1 2 11" xfId="7413"/>
    <cellStyle name="60% - Акцент3 4_1 2 12" xfId="8016"/>
    <cellStyle name="60% — акцент3 4_1 2 12" xfId="8017"/>
    <cellStyle name="60% - Акцент3 4_1 2 13" xfId="8619"/>
    <cellStyle name="60% — акцент3 4_1 2 13" xfId="8620"/>
    <cellStyle name="60% - Акцент3 4_1 2 14" xfId="9193"/>
    <cellStyle name="60% — акцент3 4_1 2 14" xfId="9194"/>
    <cellStyle name="60% - Акцент3 4_1 2 2" xfId="1690"/>
    <cellStyle name="60% — акцент3 4_1 2 2" xfId="1691"/>
    <cellStyle name="60% - Акцент3 4_1 2 3" xfId="2586"/>
    <cellStyle name="60% — акцент3 4_1 2 3" xfId="2587"/>
    <cellStyle name="60% - Акцент3 4_1 2 4" xfId="3189"/>
    <cellStyle name="60% — акцент3 4_1 2 4" xfId="3190"/>
    <cellStyle name="60% - Акцент3 4_1 2 5" xfId="3792"/>
    <cellStyle name="60% — акцент3 4_1 2 5" xfId="3793"/>
    <cellStyle name="60% - Акцент3 4_1 2 6" xfId="4395"/>
    <cellStyle name="60% — акцент3 4_1 2 6" xfId="4396"/>
    <cellStyle name="60% - Акцент3 4_1 2 7" xfId="4998"/>
    <cellStyle name="60% — акцент3 4_1 2 7" xfId="4999"/>
    <cellStyle name="60% - Акцент3 4_1 2 8" xfId="5601"/>
    <cellStyle name="60% — акцент3 4_1 2 8" xfId="5602"/>
    <cellStyle name="60% - Акцент3 4_1 2 9" xfId="6205"/>
    <cellStyle name="60% — акцент3 4_1 2 9" xfId="6206"/>
    <cellStyle name="60% - Акцент3 4_1 3" xfId="1688"/>
    <cellStyle name="60% — акцент3 4_1 3" xfId="1689"/>
    <cellStyle name="60% - Акцент3 4_1 4" xfId="2584"/>
    <cellStyle name="60% — акцент3 4_1 4" xfId="2585"/>
    <cellStyle name="60% - Акцент3 4_1 5" xfId="3187"/>
    <cellStyle name="60% — акцент3 4_1 5" xfId="3188"/>
    <cellStyle name="60% - Акцент3 4_1 6" xfId="3790"/>
    <cellStyle name="60% — акцент3 4_1 6" xfId="3791"/>
    <cellStyle name="60% - Акцент3 4_1 7" xfId="4393"/>
    <cellStyle name="60% — акцент3 4_1 7" xfId="4394"/>
    <cellStyle name="60% - Акцент3 4_1 8" xfId="4996"/>
    <cellStyle name="60% — акцент3 4_1 8" xfId="4997"/>
    <cellStyle name="60% - Акцент3 4_1 9" xfId="5599"/>
    <cellStyle name="60% — акцент3 4_1 9" xfId="5600"/>
    <cellStyle name="60% - Акцент3 5" xfId="653"/>
    <cellStyle name="60% — акцент3 5" xfId="654"/>
    <cellStyle name="60% - Акцент3 5 2" xfId="1660"/>
    <cellStyle name="60% — акцент3 5 2" xfId="1661"/>
    <cellStyle name="60% - Акцент3 6" xfId="655"/>
    <cellStyle name="60% — акцент3 6" xfId="656"/>
    <cellStyle name="60% - Акцент3 6 2" xfId="2556"/>
    <cellStyle name="60% — акцент3 6 2" xfId="2557"/>
    <cellStyle name="60% - Акцент3 7" xfId="657"/>
    <cellStyle name="60% — акцент3 7" xfId="3160"/>
    <cellStyle name="60% - Акцент3 7 2" xfId="3159"/>
    <cellStyle name="60% - Акцент3 8" xfId="658"/>
    <cellStyle name="60% — акцент3 8" xfId="3763"/>
    <cellStyle name="60% - Акцент3 8 2" xfId="3762"/>
    <cellStyle name="60% - Акцент3 9" xfId="659"/>
    <cellStyle name="60% — акцент3 9" xfId="4366"/>
    <cellStyle name="60% - Акцент3 9 2" xfId="4365"/>
    <cellStyle name="60% - Акцент3_1" xfId="9316"/>
    <cellStyle name="60% - Акцент4" xfId="660"/>
    <cellStyle name="60% — акцент4" xfId="661"/>
    <cellStyle name="60% - Акцент4 10" xfId="662"/>
    <cellStyle name="60% — акцент4 10" xfId="5002"/>
    <cellStyle name="60% - Акцент4 10 2" xfId="5001"/>
    <cellStyle name="60% - Акцент4 11" xfId="5604"/>
    <cellStyle name="60% — акцент4 11" xfId="5605"/>
    <cellStyle name="60% - Акцент4 12" xfId="6208"/>
    <cellStyle name="60% — акцент4 12" xfId="6209"/>
    <cellStyle name="60% - Акцент4 13" xfId="6812"/>
    <cellStyle name="60% — акцент4 13" xfId="6813"/>
    <cellStyle name="60% - Акцент4 14" xfId="7415"/>
    <cellStyle name="60% — акцент4 14" xfId="7416"/>
    <cellStyle name="60% - Акцент4 15" xfId="8019"/>
    <cellStyle name="60% — акцент4 15" xfId="8020"/>
    <cellStyle name="60% - Акцент4 16" xfId="8622"/>
    <cellStyle name="60% — акцент4 16" xfId="8623"/>
    <cellStyle name="60% - Акцент4 17" xfId="9195"/>
    <cellStyle name="60% — акцент4 17" xfId="9196"/>
    <cellStyle name="60% - Акцент4 18" xfId="9361"/>
    <cellStyle name="60% — акцент4 18" xfId="1062"/>
    <cellStyle name="60% - Акцент4 2" xfId="663"/>
    <cellStyle name="60% — акцент4 2" xfId="664"/>
    <cellStyle name="60% - Акцент4 2 10" xfId="6210"/>
    <cellStyle name="60% — акцент4 2 10" xfId="6211"/>
    <cellStyle name="60% - Акцент4 2 11" xfId="6814"/>
    <cellStyle name="60% — акцент4 2 11" xfId="6815"/>
    <cellStyle name="60% - Акцент4 2 12" xfId="7417"/>
    <cellStyle name="60% — акцент4 2 12" xfId="7418"/>
    <cellStyle name="60% - Акцент4 2 13" xfId="8021"/>
    <cellStyle name="60% — акцент4 2 13" xfId="8022"/>
    <cellStyle name="60% - Акцент4 2 14" xfId="8624"/>
    <cellStyle name="60% — акцент4 2 14" xfId="8625"/>
    <cellStyle name="60% - Акцент4 2 15" xfId="9197"/>
    <cellStyle name="60% — акцент4 2 15" xfId="9198"/>
    <cellStyle name="60% - Акцент4 2 2" xfId="665"/>
    <cellStyle name="60% — акцент4 2 2" xfId="666"/>
    <cellStyle name="60% - Акцент4 2 2 10" xfId="6816"/>
    <cellStyle name="60% — акцент4 2 2 10" xfId="6817"/>
    <cellStyle name="60% - Акцент4 2 2 11" xfId="7419"/>
    <cellStyle name="60% — акцент4 2 2 11" xfId="7420"/>
    <cellStyle name="60% - Акцент4 2 2 12" xfId="8023"/>
    <cellStyle name="60% — акцент4 2 2 12" xfId="8024"/>
    <cellStyle name="60% - Акцент4 2 2 13" xfId="8626"/>
    <cellStyle name="60% — акцент4 2 2 13" xfId="8627"/>
    <cellStyle name="60% - Акцент4 2 2 14" xfId="9199"/>
    <cellStyle name="60% — акцент4 2 2 14" xfId="9200"/>
    <cellStyle name="60% - Акцент4 2 2 2" xfId="1696"/>
    <cellStyle name="60% — акцент4 2 2 2" xfId="1697"/>
    <cellStyle name="60% - Акцент4 2 2 3" xfId="2593"/>
    <cellStyle name="60% — акцент4 2 2 3" xfId="2594"/>
    <cellStyle name="60% - Акцент4 2 2 4" xfId="3196"/>
    <cellStyle name="60% — акцент4 2 2 4" xfId="3197"/>
    <cellStyle name="60% - Акцент4 2 2 5" xfId="3799"/>
    <cellStyle name="60% — акцент4 2 2 5" xfId="3800"/>
    <cellStyle name="60% - Акцент4 2 2 6" xfId="4402"/>
    <cellStyle name="60% — акцент4 2 2 6" xfId="4403"/>
    <cellStyle name="60% - Акцент4 2 2 7" xfId="5005"/>
    <cellStyle name="60% — акцент4 2 2 7" xfId="5006"/>
    <cellStyle name="60% - Акцент4 2 2 8" xfId="5608"/>
    <cellStyle name="60% — акцент4 2 2 8" xfId="5609"/>
    <cellStyle name="60% - Акцент4 2 2 9" xfId="6212"/>
    <cellStyle name="60% — акцент4 2 2 9" xfId="6213"/>
    <cellStyle name="60% - Акцент4 2 2_1" xfId="9320"/>
    <cellStyle name="60% — акцент4 2 2_1" xfId="9320"/>
    <cellStyle name="60% - Акцент4 2 2_1 10" xfId="6214"/>
    <cellStyle name="60% — акцент4 2 2_1 10" xfId="6215"/>
    <cellStyle name="60% - Акцент4 2 2_1 11" xfId="6818"/>
    <cellStyle name="60% — акцент4 2 2_1 11" xfId="6819"/>
    <cellStyle name="60% - Акцент4 2 2_1 12" xfId="7421"/>
    <cellStyle name="60% — акцент4 2 2_1 12" xfId="7422"/>
    <cellStyle name="60% - Акцент4 2 2_1 13" xfId="8025"/>
    <cellStyle name="60% — акцент4 2 2_1 13" xfId="8026"/>
    <cellStyle name="60% - Акцент4 2 2_1 14" xfId="8628"/>
    <cellStyle name="60% — акцент4 2 2_1 14" xfId="8629"/>
    <cellStyle name="60% - Акцент4 2 2_1 15" xfId="9201"/>
    <cellStyle name="60% — акцент4 2 2_1 15" xfId="9202"/>
    <cellStyle name="60% - Акцент4 2 2_1 2" xfId="9321"/>
    <cellStyle name="60% — акцент4 2 2_1 2" xfId="9321"/>
    <cellStyle name="60% - Акцент4 2 2_1 2 10" xfId="6820"/>
    <cellStyle name="60% — акцент4 2 2_1 2 10" xfId="6821"/>
    <cellStyle name="60% - Акцент4 2 2_1 2 11" xfId="7423"/>
    <cellStyle name="60% — акцент4 2 2_1 2 11" xfId="7424"/>
    <cellStyle name="60% - Акцент4 2 2_1 2 12" xfId="8027"/>
    <cellStyle name="60% — акцент4 2 2_1 2 12" xfId="8028"/>
    <cellStyle name="60% - Акцент4 2 2_1 2 13" xfId="8630"/>
    <cellStyle name="60% — акцент4 2 2_1 2 13" xfId="8631"/>
    <cellStyle name="60% - Акцент4 2 2_1 2 14" xfId="9203"/>
    <cellStyle name="60% — акцент4 2 2_1 2 14" xfId="9204"/>
    <cellStyle name="60% - Акцент4 2 2_1 2 2" xfId="1700"/>
    <cellStyle name="60% — акцент4 2 2_1 2 2" xfId="1701"/>
    <cellStyle name="60% - Акцент4 2 2_1 2 3" xfId="2597"/>
    <cellStyle name="60% — акцент4 2 2_1 2 3" xfId="2598"/>
    <cellStyle name="60% - Акцент4 2 2_1 2 4" xfId="3200"/>
    <cellStyle name="60% — акцент4 2 2_1 2 4" xfId="3201"/>
    <cellStyle name="60% - Акцент4 2 2_1 2 5" xfId="3803"/>
    <cellStyle name="60% — акцент4 2 2_1 2 5" xfId="3804"/>
    <cellStyle name="60% - Акцент4 2 2_1 2 6" xfId="4406"/>
    <cellStyle name="60% — акцент4 2 2_1 2 6" xfId="4407"/>
    <cellStyle name="60% - Акцент4 2 2_1 2 7" xfId="5009"/>
    <cellStyle name="60% — акцент4 2 2_1 2 7" xfId="5010"/>
    <cellStyle name="60% - Акцент4 2 2_1 2 8" xfId="5612"/>
    <cellStyle name="60% — акцент4 2 2_1 2 8" xfId="5613"/>
    <cellStyle name="60% - Акцент4 2 2_1 2 9" xfId="6216"/>
    <cellStyle name="60% — акцент4 2 2_1 2 9" xfId="6217"/>
    <cellStyle name="60% - Акцент4 2 2_1 3" xfId="1698"/>
    <cellStyle name="60% — акцент4 2 2_1 3" xfId="1699"/>
    <cellStyle name="60% - Акцент4 2 2_1 4" xfId="2595"/>
    <cellStyle name="60% — акцент4 2 2_1 4" xfId="2596"/>
    <cellStyle name="60% - Акцент4 2 2_1 5" xfId="3198"/>
    <cellStyle name="60% — акцент4 2 2_1 5" xfId="3199"/>
    <cellStyle name="60% - Акцент4 2 2_1 6" xfId="3801"/>
    <cellStyle name="60% — акцент4 2 2_1 6" xfId="3802"/>
    <cellStyle name="60% - Акцент4 2 2_1 7" xfId="4404"/>
    <cellStyle name="60% — акцент4 2 2_1 7" xfId="4405"/>
    <cellStyle name="60% - Акцент4 2 2_1 8" xfId="5007"/>
    <cellStyle name="60% — акцент4 2 2_1 8" xfId="5008"/>
    <cellStyle name="60% - Акцент4 2 2_1 9" xfId="5610"/>
    <cellStyle name="60% — акцент4 2 2_1 9" xfId="5611"/>
    <cellStyle name="60% - Акцент4 2 3" xfId="667"/>
    <cellStyle name="60% — акцент4 2 3" xfId="668"/>
    <cellStyle name="60% - Акцент4 2 3 2" xfId="1694"/>
    <cellStyle name="60% — акцент4 2 3 2" xfId="1695"/>
    <cellStyle name="60% - Акцент4 2 4" xfId="669"/>
    <cellStyle name="60% — акцент4 2 4" xfId="670"/>
    <cellStyle name="60% - Акцент4 2 4 2" xfId="2591"/>
    <cellStyle name="60% — акцент4 2 4 2" xfId="2592"/>
    <cellStyle name="60% - Акцент4 2 5" xfId="671"/>
    <cellStyle name="60% — акцент4 2 5" xfId="672"/>
    <cellStyle name="60% - Акцент4 2 5 2" xfId="3194"/>
    <cellStyle name="60% — акцент4 2 5 2" xfId="3195"/>
    <cellStyle name="60% - Акцент4 2 6" xfId="673"/>
    <cellStyle name="60% — акцент4 2 6" xfId="674"/>
    <cellStyle name="60% - Акцент4 2 6 2" xfId="3797"/>
    <cellStyle name="60% — акцент4 2 6 2" xfId="3798"/>
    <cellStyle name="60% - Акцент4 2 7" xfId="675"/>
    <cellStyle name="60% — акцент4 2 7" xfId="676"/>
    <cellStyle name="60% - Акцент4 2 7 2" xfId="4400"/>
    <cellStyle name="60% — акцент4 2 7 2" xfId="4401"/>
    <cellStyle name="60% - Акцент4 2 8" xfId="677"/>
    <cellStyle name="60% — акцент4 2 8" xfId="678"/>
    <cellStyle name="60% - Акцент4 2 8 2" xfId="5003"/>
    <cellStyle name="60% — акцент4 2 8 2" xfId="5004"/>
    <cellStyle name="60% - Акцент4 2 9" xfId="679"/>
    <cellStyle name="60% — акцент4 2 9" xfId="680"/>
    <cellStyle name="60% - Акцент4 2 9 2" xfId="5606"/>
    <cellStyle name="60% — акцент4 2 9 2" xfId="5607"/>
    <cellStyle name="60% - Акцент4 2_1" xfId="9326"/>
    <cellStyle name="60% — акцент4 2_1" xfId="9326"/>
    <cellStyle name="60% - Акцент4 2_1 10" xfId="6218"/>
    <cellStyle name="60% — акцент4 2_1 10" xfId="6219"/>
    <cellStyle name="60% - Акцент4 2_1 11" xfId="6822"/>
    <cellStyle name="60% — акцент4 2_1 11" xfId="6823"/>
    <cellStyle name="60% - Акцент4 2_1 12" xfId="7425"/>
    <cellStyle name="60% — акцент4 2_1 12" xfId="7426"/>
    <cellStyle name="60% - Акцент4 2_1 13" xfId="8029"/>
    <cellStyle name="60% — акцент4 2_1 13" xfId="8030"/>
    <cellStyle name="60% - Акцент4 2_1 14" xfId="8632"/>
    <cellStyle name="60% — акцент4 2_1 14" xfId="8633"/>
    <cellStyle name="60% - Акцент4 2_1 15" xfId="9205"/>
    <cellStyle name="60% — акцент4 2_1 15" xfId="9206"/>
    <cellStyle name="60% - Акцент4 2_1 2" xfId="9317"/>
    <cellStyle name="60% — акцент4 2_1 2" xfId="9317"/>
    <cellStyle name="60% - Акцент4 2_1 2 10" xfId="6824"/>
    <cellStyle name="60% — акцент4 2_1 2 10" xfId="6825"/>
    <cellStyle name="60% - Акцент4 2_1 2 11" xfId="7427"/>
    <cellStyle name="60% — акцент4 2_1 2 11" xfId="7428"/>
    <cellStyle name="60% - Акцент4 2_1 2 12" xfId="8031"/>
    <cellStyle name="60% — акцент4 2_1 2 12" xfId="8032"/>
    <cellStyle name="60% - Акцент4 2_1 2 13" xfId="8634"/>
    <cellStyle name="60% — акцент4 2_1 2 13" xfId="8635"/>
    <cellStyle name="60% - Акцент4 2_1 2 14" xfId="9207"/>
    <cellStyle name="60% — акцент4 2_1 2 14" xfId="9208"/>
    <cellStyle name="60% - Акцент4 2_1 2 2" xfId="1704"/>
    <cellStyle name="60% — акцент4 2_1 2 2" xfId="1705"/>
    <cellStyle name="60% - Акцент4 2_1 2 3" xfId="2601"/>
    <cellStyle name="60% — акцент4 2_1 2 3" xfId="2602"/>
    <cellStyle name="60% - Акцент4 2_1 2 4" xfId="3204"/>
    <cellStyle name="60% — акцент4 2_1 2 4" xfId="3205"/>
    <cellStyle name="60% - Акцент4 2_1 2 5" xfId="3807"/>
    <cellStyle name="60% — акцент4 2_1 2 5" xfId="3808"/>
    <cellStyle name="60% - Акцент4 2_1 2 6" xfId="4410"/>
    <cellStyle name="60% — акцент4 2_1 2 6" xfId="4411"/>
    <cellStyle name="60% - Акцент4 2_1 2 7" xfId="5013"/>
    <cellStyle name="60% — акцент4 2_1 2 7" xfId="5014"/>
    <cellStyle name="60% - Акцент4 2_1 2 8" xfId="5616"/>
    <cellStyle name="60% — акцент4 2_1 2 8" xfId="5617"/>
    <cellStyle name="60% - Акцент4 2_1 2 9" xfId="6220"/>
    <cellStyle name="60% — акцент4 2_1 2 9" xfId="6221"/>
    <cellStyle name="60% - Акцент4 2_1 3" xfId="1702"/>
    <cellStyle name="60% — акцент4 2_1 3" xfId="1703"/>
    <cellStyle name="60% - Акцент4 2_1 4" xfId="2599"/>
    <cellStyle name="60% — акцент4 2_1 4" xfId="2600"/>
    <cellStyle name="60% - Акцент4 2_1 5" xfId="3202"/>
    <cellStyle name="60% — акцент4 2_1 5" xfId="3203"/>
    <cellStyle name="60% - Акцент4 2_1 6" xfId="3805"/>
    <cellStyle name="60% — акцент4 2_1 6" xfId="3806"/>
    <cellStyle name="60% - Акцент4 2_1 7" xfId="4408"/>
    <cellStyle name="60% — акцент4 2_1 7" xfId="4409"/>
    <cellStyle name="60% - Акцент4 2_1 8" xfId="5011"/>
    <cellStyle name="60% — акцент4 2_1 8" xfId="5012"/>
    <cellStyle name="60% - Акцент4 2_1 9" xfId="5614"/>
    <cellStyle name="60% — акцент4 2_1 9" xfId="5615"/>
    <cellStyle name="60% - Акцент4 3" xfId="681"/>
    <cellStyle name="60% — акцент4 3" xfId="682"/>
    <cellStyle name="60% - Акцент4 3 10" xfId="6222"/>
    <cellStyle name="60% — акцент4 3 10" xfId="6223"/>
    <cellStyle name="60% - Акцент4 3 11" xfId="6826"/>
    <cellStyle name="60% — акцент4 3 11" xfId="6827"/>
    <cellStyle name="60% - Акцент4 3 12" xfId="7429"/>
    <cellStyle name="60% — акцент4 3 12" xfId="7430"/>
    <cellStyle name="60% - Акцент4 3 13" xfId="8033"/>
    <cellStyle name="60% — акцент4 3 13" xfId="8034"/>
    <cellStyle name="60% - Акцент4 3 14" xfId="8636"/>
    <cellStyle name="60% — акцент4 3 14" xfId="8637"/>
    <cellStyle name="60% - Акцент4 3 15" xfId="9209"/>
    <cellStyle name="60% — акцент4 3 15" xfId="9210"/>
    <cellStyle name="60% - Акцент4 3 16" xfId="1063"/>
    <cellStyle name="60% - Акцент4 3 2" xfId="1064"/>
    <cellStyle name="60% — акцент4 3 2" xfId="683"/>
    <cellStyle name="60% - Акцент4 3 2 10" xfId="6828"/>
    <cellStyle name="60% — акцент4 3 2 10" xfId="6829"/>
    <cellStyle name="60% - Акцент4 3 2 11" xfId="7431"/>
    <cellStyle name="60% — акцент4 3 2 11" xfId="7432"/>
    <cellStyle name="60% - Акцент4 3 2 12" xfId="8035"/>
    <cellStyle name="60% — акцент4 3 2 12" xfId="8036"/>
    <cellStyle name="60% - Акцент4 3 2 13" xfId="8638"/>
    <cellStyle name="60% — акцент4 3 2 13" xfId="8639"/>
    <cellStyle name="60% - Акцент4 3 2 14" xfId="9211"/>
    <cellStyle name="60% — акцент4 3 2 14" xfId="9212"/>
    <cellStyle name="60% - Акцент4 3 2 2" xfId="1708"/>
    <cellStyle name="60% — акцент4 3 2 2" xfId="1709"/>
    <cellStyle name="60% - Акцент4 3 2 3" xfId="2605"/>
    <cellStyle name="60% — акцент4 3 2 3" xfId="2606"/>
    <cellStyle name="60% - Акцент4 3 2 4" xfId="3208"/>
    <cellStyle name="60% — акцент4 3 2 4" xfId="3209"/>
    <cellStyle name="60% - Акцент4 3 2 5" xfId="3811"/>
    <cellStyle name="60% — акцент4 3 2 5" xfId="3812"/>
    <cellStyle name="60% - Акцент4 3 2 6" xfId="4414"/>
    <cellStyle name="60% — акцент4 3 2 6" xfId="4415"/>
    <cellStyle name="60% - Акцент4 3 2 7" xfId="5017"/>
    <cellStyle name="60% — акцент4 3 2 7" xfId="5018"/>
    <cellStyle name="60% - Акцент4 3 2 8" xfId="5620"/>
    <cellStyle name="60% — акцент4 3 2 8" xfId="5621"/>
    <cellStyle name="60% - Акцент4 3 2 9" xfId="6224"/>
    <cellStyle name="60% — акцент4 3 2 9" xfId="6225"/>
    <cellStyle name="60% - Акцент4 3 2_1" xfId="9320"/>
    <cellStyle name="60% — акцент4 3 2_1" xfId="9320"/>
    <cellStyle name="60% - Акцент4 3 2_1 10" xfId="6226"/>
    <cellStyle name="60% — акцент4 3 2_1 10" xfId="6227"/>
    <cellStyle name="60% - Акцент4 3 2_1 11" xfId="6830"/>
    <cellStyle name="60% — акцент4 3 2_1 11" xfId="6831"/>
    <cellStyle name="60% - Акцент4 3 2_1 12" xfId="7433"/>
    <cellStyle name="60% — акцент4 3 2_1 12" xfId="7434"/>
    <cellStyle name="60% - Акцент4 3 2_1 13" xfId="8037"/>
    <cellStyle name="60% — акцент4 3 2_1 13" xfId="8038"/>
    <cellStyle name="60% - Акцент4 3 2_1 14" xfId="8640"/>
    <cellStyle name="60% — акцент4 3 2_1 14" xfId="8641"/>
    <cellStyle name="60% - Акцент4 3 2_1 15" xfId="9213"/>
    <cellStyle name="60% — акцент4 3 2_1 15" xfId="9214"/>
    <cellStyle name="60% - Акцент4 3 2_1 2" xfId="9321"/>
    <cellStyle name="60% — акцент4 3 2_1 2" xfId="9321"/>
    <cellStyle name="60% - Акцент4 3 2_1 2 10" xfId="6832"/>
    <cellStyle name="60% — акцент4 3 2_1 2 10" xfId="6833"/>
    <cellStyle name="60% - Акцент4 3 2_1 2 11" xfId="7435"/>
    <cellStyle name="60% — акцент4 3 2_1 2 11" xfId="7436"/>
    <cellStyle name="60% - Акцент4 3 2_1 2 12" xfId="8039"/>
    <cellStyle name="60% — акцент4 3 2_1 2 12" xfId="8040"/>
    <cellStyle name="60% - Акцент4 3 2_1 2 13" xfId="8642"/>
    <cellStyle name="60% — акцент4 3 2_1 2 13" xfId="8643"/>
    <cellStyle name="60% - Акцент4 3 2_1 2 14" xfId="9215"/>
    <cellStyle name="60% — акцент4 3 2_1 2 14" xfId="9216"/>
    <cellStyle name="60% - Акцент4 3 2_1 2 2" xfId="1712"/>
    <cellStyle name="60% — акцент4 3 2_1 2 2" xfId="1713"/>
    <cellStyle name="60% - Акцент4 3 2_1 2 3" xfId="2609"/>
    <cellStyle name="60% — акцент4 3 2_1 2 3" xfId="2610"/>
    <cellStyle name="60% - Акцент4 3 2_1 2 4" xfId="3212"/>
    <cellStyle name="60% — акцент4 3 2_1 2 4" xfId="3213"/>
    <cellStyle name="60% - Акцент4 3 2_1 2 5" xfId="3815"/>
    <cellStyle name="60% — акцент4 3 2_1 2 5" xfId="3816"/>
    <cellStyle name="60% - Акцент4 3 2_1 2 6" xfId="4418"/>
    <cellStyle name="60% — акцент4 3 2_1 2 6" xfId="4419"/>
    <cellStyle name="60% - Акцент4 3 2_1 2 7" xfId="5021"/>
    <cellStyle name="60% — акцент4 3 2_1 2 7" xfId="5022"/>
    <cellStyle name="60% - Акцент4 3 2_1 2 8" xfId="5624"/>
    <cellStyle name="60% — акцент4 3 2_1 2 8" xfId="5625"/>
    <cellStyle name="60% - Акцент4 3 2_1 2 9" xfId="6228"/>
    <cellStyle name="60% — акцент4 3 2_1 2 9" xfId="6229"/>
    <cellStyle name="60% - Акцент4 3 2_1 3" xfId="1710"/>
    <cellStyle name="60% — акцент4 3 2_1 3" xfId="1711"/>
    <cellStyle name="60% - Акцент4 3 2_1 4" xfId="2607"/>
    <cellStyle name="60% — акцент4 3 2_1 4" xfId="2608"/>
    <cellStyle name="60% - Акцент4 3 2_1 5" xfId="3210"/>
    <cellStyle name="60% — акцент4 3 2_1 5" xfId="3211"/>
    <cellStyle name="60% - Акцент4 3 2_1 6" xfId="3813"/>
    <cellStyle name="60% — акцент4 3 2_1 6" xfId="3814"/>
    <cellStyle name="60% - Акцент4 3 2_1 7" xfId="4416"/>
    <cellStyle name="60% — акцент4 3 2_1 7" xfId="4417"/>
    <cellStyle name="60% - Акцент4 3 2_1 8" xfId="5019"/>
    <cellStyle name="60% — акцент4 3 2_1 8" xfId="5020"/>
    <cellStyle name="60% - Акцент4 3 2_1 9" xfId="5622"/>
    <cellStyle name="60% — акцент4 3 2_1 9" xfId="5623"/>
    <cellStyle name="60% - Акцент4 3 3" xfId="1706"/>
    <cellStyle name="60% — акцент4 3 3" xfId="1707"/>
    <cellStyle name="60% - Акцент4 3 4" xfId="2603"/>
    <cellStyle name="60% — акцент4 3 4" xfId="2604"/>
    <cellStyle name="60% - Акцент4 3 5" xfId="3206"/>
    <cellStyle name="60% — акцент4 3 5" xfId="3207"/>
    <cellStyle name="60% - Акцент4 3 6" xfId="3809"/>
    <cellStyle name="60% — акцент4 3 6" xfId="3810"/>
    <cellStyle name="60% - Акцент4 3 7" xfId="4412"/>
    <cellStyle name="60% — акцент4 3 7" xfId="4413"/>
    <cellStyle name="60% - Акцент4 3 8" xfId="5015"/>
    <cellStyle name="60% — акцент4 3 8" xfId="5016"/>
    <cellStyle name="60% - Акцент4 3 9" xfId="5618"/>
    <cellStyle name="60% — акцент4 3 9" xfId="5619"/>
    <cellStyle name="60% - Акцент4 3_1" xfId="9326"/>
    <cellStyle name="60% — акцент4 3_1" xfId="9326"/>
    <cellStyle name="60% - Акцент4 3_1 10" xfId="6230"/>
    <cellStyle name="60% — акцент4 3_1 10" xfId="6231"/>
    <cellStyle name="60% - Акцент4 3_1 11" xfId="6834"/>
    <cellStyle name="60% — акцент4 3_1 11" xfId="6835"/>
    <cellStyle name="60% - Акцент4 3_1 12" xfId="7437"/>
    <cellStyle name="60% — акцент4 3_1 12" xfId="7438"/>
    <cellStyle name="60% - Акцент4 3_1 13" xfId="8041"/>
    <cellStyle name="60% — акцент4 3_1 13" xfId="8042"/>
    <cellStyle name="60% - Акцент4 3_1 14" xfId="8644"/>
    <cellStyle name="60% — акцент4 3_1 14" xfId="8645"/>
    <cellStyle name="60% - Акцент4 3_1 15" xfId="9217"/>
    <cellStyle name="60% — акцент4 3_1 15" xfId="9218"/>
    <cellStyle name="60% - Акцент4 3_1 2" xfId="9317"/>
    <cellStyle name="60% — акцент4 3_1 2" xfId="9317"/>
    <cellStyle name="60% - Акцент4 3_1 2 10" xfId="6836"/>
    <cellStyle name="60% — акцент4 3_1 2 10" xfId="6837"/>
    <cellStyle name="60% - Акцент4 3_1 2 11" xfId="7439"/>
    <cellStyle name="60% — акцент4 3_1 2 11" xfId="7440"/>
    <cellStyle name="60% - Акцент4 3_1 2 12" xfId="8043"/>
    <cellStyle name="60% — акцент4 3_1 2 12" xfId="8044"/>
    <cellStyle name="60% - Акцент4 3_1 2 13" xfId="8646"/>
    <cellStyle name="60% — акцент4 3_1 2 13" xfId="8647"/>
    <cellStyle name="60% - Акцент4 3_1 2 14" xfId="9219"/>
    <cellStyle name="60% — акцент4 3_1 2 14" xfId="9220"/>
    <cellStyle name="60% - Акцент4 3_1 2 2" xfId="1716"/>
    <cellStyle name="60% — акцент4 3_1 2 2" xfId="1717"/>
    <cellStyle name="60% - Акцент4 3_1 2 3" xfId="2613"/>
    <cellStyle name="60% — акцент4 3_1 2 3" xfId="2614"/>
    <cellStyle name="60% - Акцент4 3_1 2 4" xfId="3216"/>
    <cellStyle name="60% — акцент4 3_1 2 4" xfId="3217"/>
    <cellStyle name="60% - Акцент4 3_1 2 5" xfId="3819"/>
    <cellStyle name="60% — акцент4 3_1 2 5" xfId="3820"/>
    <cellStyle name="60% - Акцент4 3_1 2 6" xfId="4422"/>
    <cellStyle name="60% — акцент4 3_1 2 6" xfId="4423"/>
    <cellStyle name="60% - Акцент4 3_1 2 7" xfId="5025"/>
    <cellStyle name="60% — акцент4 3_1 2 7" xfId="5026"/>
    <cellStyle name="60% - Акцент4 3_1 2 8" xfId="5628"/>
    <cellStyle name="60% — акцент4 3_1 2 8" xfId="5629"/>
    <cellStyle name="60% - Акцент4 3_1 2 9" xfId="6232"/>
    <cellStyle name="60% — акцент4 3_1 2 9" xfId="6233"/>
    <cellStyle name="60% - Акцент4 3_1 3" xfId="1714"/>
    <cellStyle name="60% — акцент4 3_1 3" xfId="1715"/>
    <cellStyle name="60% - Акцент4 3_1 4" xfId="2611"/>
    <cellStyle name="60% — акцент4 3_1 4" xfId="2612"/>
    <cellStyle name="60% - Акцент4 3_1 5" xfId="3214"/>
    <cellStyle name="60% — акцент4 3_1 5" xfId="3215"/>
    <cellStyle name="60% - Акцент4 3_1 6" xfId="3817"/>
    <cellStyle name="60% — акцент4 3_1 6" xfId="3818"/>
    <cellStyle name="60% - Акцент4 3_1 7" xfId="4420"/>
    <cellStyle name="60% — акцент4 3_1 7" xfId="4421"/>
    <cellStyle name="60% - Акцент4 3_1 8" xfId="5023"/>
    <cellStyle name="60% — акцент4 3_1 8" xfId="5024"/>
    <cellStyle name="60% - Акцент4 3_1 9" xfId="5626"/>
    <cellStyle name="60% — акцент4 3_1 9" xfId="5627"/>
    <cellStyle name="60% - Акцент4 4" xfId="684"/>
    <cellStyle name="60% — акцент4 4" xfId="685"/>
    <cellStyle name="60% - Акцент4 4 10" xfId="6838"/>
    <cellStyle name="60% — акцент4 4 10" xfId="6839"/>
    <cellStyle name="60% - Акцент4 4 11" xfId="7441"/>
    <cellStyle name="60% — акцент4 4 11" xfId="7442"/>
    <cellStyle name="60% - Акцент4 4 12" xfId="8045"/>
    <cellStyle name="60% — акцент4 4 12" xfId="8046"/>
    <cellStyle name="60% - Акцент4 4 13" xfId="8648"/>
    <cellStyle name="60% — акцент4 4 13" xfId="8649"/>
    <cellStyle name="60% - Акцент4 4 14" xfId="9221"/>
    <cellStyle name="60% — акцент4 4 14" xfId="9222"/>
    <cellStyle name="60% - Акцент4 4 2" xfId="1718"/>
    <cellStyle name="60% — акцент4 4 2" xfId="1719"/>
    <cellStyle name="60% - Акцент4 4 3" xfId="2615"/>
    <cellStyle name="60% — акцент4 4 3" xfId="2616"/>
    <cellStyle name="60% - Акцент4 4 4" xfId="3218"/>
    <cellStyle name="60% — акцент4 4 4" xfId="3219"/>
    <cellStyle name="60% - Акцент4 4 5" xfId="3821"/>
    <cellStyle name="60% — акцент4 4 5" xfId="3822"/>
    <cellStyle name="60% - Акцент4 4 6" xfId="4424"/>
    <cellStyle name="60% — акцент4 4 6" xfId="4425"/>
    <cellStyle name="60% - Акцент4 4 7" xfId="5027"/>
    <cellStyle name="60% — акцент4 4 7" xfId="5028"/>
    <cellStyle name="60% - Акцент4 4 8" xfId="5630"/>
    <cellStyle name="60% — акцент4 4 8" xfId="5631"/>
    <cellStyle name="60% - Акцент4 4 9" xfId="6234"/>
    <cellStyle name="60% — акцент4 4 9" xfId="6235"/>
    <cellStyle name="60% - Акцент4 4_1" xfId="9320"/>
    <cellStyle name="60% — акцент4 4_1" xfId="9320"/>
    <cellStyle name="60% - Акцент4 4_1 10" xfId="6236"/>
    <cellStyle name="60% — акцент4 4_1 10" xfId="6237"/>
    <cellStyle name="60% - Акцент4 4_1 11" xfId="6840"/>
    <cellStyle name="60% — акцент4 4_1 11" xfId="6841"/>
    <cellStyle name="60% - Акцент4 4_1 12" xfId="7443"/>
    <cellStyle name="60% — акцент4 4_1 12" xfId="7444"/>
    <cellStyle name="60% - Акцент4 4_1 13" xfId="8047"/>
    <cellStyle name="60% — акцент4 4_1 13" xfId="8048"/>
    <cellStyle name="60% - Акцент4 4_1 14" xfId="8650"/>
    <cellStyle name="60% — акцент4 4_1 14" xfId="8651"/>
    <cellStyle name="60% - Акцент4 4_1 15" xfId="9223"/>
    <cellStyle name="60% — акцент4 4_1 15" xfId="9224"/>
    <cellStyle name="60% - Акцент4 4_1 2" xfId="9321"/>
    <cellStyle name="60% — акцент4 4_1 2" xfId="9321"/>
    <cellStyle name="60% - Акцент4 4_1 2 10" xfId="6842"/>
    <cellStyle name="60% — акцент4 4_1 2 10" xfId="6843"/>
    <cellStyle name="60% - Акцент4 4_1 2 11" xfId="7445"/>
    <cellStyle name="60% — акцент4 4_1 2 11" xfId="7446"/>
    <cellStyle name="60% - Акцент4 4_1 2 12" xfId="8049"/>
    <cellStyle name="60% — акцент4 4_1 2 12" xfId="8050"/>
    <cellStyle name="60% - Акцент4 4_1 2 13" xfId="8652"/>
    <cellStyle name="60% — акцент4 4_1 2 13" xfId="8653"/>
    <cellStyle name="60% - Акцент4 4_1 2 14" xfId="9225"/>
    <cellStyle name="60% — акцент4 4_1 2 14" xfId="9226"/>
    <cellStyle name="60% - Акцент4 4_1 2 2" xfId="1722"/>
    <cellStyle name="60% — акцент4 4_1 2 2" xfId="1723"/>
    <cellStyle name="60% - Акцент4 4_1 2 3" xfId="2619"/>
    <cellStyle name="60% — акцент4 4_1 2 3" xfId="2620"/>
    <cellStyle name="60% - Акцент4 4_1 2 4" xfId="3222"/>
    <cellStyle name="60% — акцент4 4_1 2 4" xfId="3223"/>
    <cellStyle name="60% - Акцент4 4_1 2 5" xfId="3825"/>
    <cellStyle name="60% — акцент4 4_1 2 5" xfId="3826"/>
    <cellStyle name="60% - Акцент4 4_1 2 6" xfId="4428"/>
    <cellStyle name="60% — акцент4 4_1 2 6" xfId="4429"/>
    <cellStyle name="60% - Акцент4 4_1 2 7" xfId="5031"/>
    <cellStyle name="60% — акцент4 4_1 2 7" xfId="5032"/>
    <cellStyle name="60% - Акцент4 4_1 2 8" xfId="5634"/>
    <cellStyle name="60% — акцент4 4_1 2 8" xfId="5635"/>
    <cellStyle name="60% - Акцент4 4_1 2 9" xfId="6238"/>
    <cellStyle name="60% — акцент4 4_1 2 9" xfId="6239"/>
    <cellStyle name="60% - Акцент4 4_1 3" xfId="1720"/>
    <cellStyle name="60% — акцент4 4_1 3" xfId="1721"/>
    <cellStyle name="60% - Акцент4 4_1 4" xfId="2617"/>
    <cellStyle name="60% — акцент4 4_1 4" xfId="2618"/>
    <cellStyle name="60% - Акцент4 4_1 5" xfId="3220"/>
    <cellStyle name="60% — акцент4 4_1 5" xfId="3221"/>
    <cellStyle name="60% - Акцент4 4_1 6" xfId="3823"/>
    <cellStyle name="60% — акцент4 4_1 6" xfId="3824"/>
    <cellStyle name="60% - Акцент4 4_1 7" xfId="4426"/>
    <cellStyle name="60% — акцент4 4_1 7" xfId="4427"/>
    <cellStyle name="60% - Акцент4 4_1 8" xfId="5029"/>
    <cellStyle name="60% — акцент4 4_1 8" xfId="5030"/>
    <cellStyle name="60% - Акцент4 4_1 9" xfId="5632"/>
    <cellStyle name="60% — акцент4 4_1 9" xfId="5633"/>
    <cellStyle name="60% - Акцент4 5" xfId="686"/>
    <cellStyle name="60% — акцент4 5" xfId="687"/>
    <cellStyle name="60% - Акцент4 5 2" xfId="1692"/>
    <cellStyle name="60% — акцент4 5 2" xfId="1693"/>
    <cellStyle name="60% - Акцент4 6" xfId="688"/>
    <cellStyle name="60% — акцент4 6" xfId="689"/>
    <cellStyle name="60% - Акцент4 6 2" xfId="2589"/>
    <cellStyle name="60% — акцент4 6 2" xfId="2590"/>
    <cellStyle name="60% - Акцент4 7" xfId="690"/>
    <cellStyle name="60% — акцент4 7" xfId="3193"/>
    <cellStyle name="60% - Акцент4 7 2" xfId="3192"/>
    <cellStyle name="60% - Акцент4 8" xfId="691"/>
    <cellStyle name="60% — акцент4 8" xfId="3796"/>
    <cellStyle name="60% - Акцент4 8 2" xfId="3795"/>
    <cellStyle name="60% - Акцент4 9" xfId="692"/>
    <cellStyle name="60% — акцент4 9" xfId="4399"/>
    <cellStyle name="60% - Акцент4 9 2" xfId="4398"/>
    <cellStyle name="60% - Акцент4_1" xfId="9326"/>
    <cellStyle name="60% - Акцент5" xfId="693"/>
    <cellStyle name="60% — акцент5" xfId="694"/>
    <cellStyle name="60% - Акцент5 10" xfId="695"/>
    <cellStyle name="60% — акцент5 10" xfId="5035"/>
    <cellStyle name="60% - Акцент5 10 2" xfId="5034"/>
    <cellStyle name="60% - Акцент5 11" xfId="5637"/>
    <cellStyle name="60% — акцент5 11" xfId="5638"/>
    <cellStyle name="60% - Акцент5 12" xfId="6241"/>
    <cellStyle name="60% — акцент5 12" xfId="6242"/>
    <cellStyle name="60% - Акцент5 13" xfId="6845"/>
    <cellStyle name="60% — акцент5 13" xfId="6846"/>
    <cellStyle name="60% - Акцент5 14" xfId="7448"/>
    <cellStyle name="60% — акцент5 14" xfId="7449"/>
    <cellStyle name="60% - Акцент5 15" xfId="8052"/>
    <cellStyle name="60% — акцент5 15" xfId="8053"/>
    <cellStyle name="60% - Акцент5 16" xfId="8655"/>
    <cellStyle name="60% — акцент5 16" xfId="8656"/>
    <cellStyle name="60% - Акцент5 17" xfId="9227"/>
    <cellStyle name="60% — акцент5 17" xfId="9228"/>
    <cellStyle name="60% - Акцент5 18" xfId="9362"/>
    <cellStyle name="60% — акцент5 18" xfId="1065"/>
    <cellStyle name="60% - Акцент5 2" xfId="696"/>
    <cellStyle name="60% — акцент5 2" xfId="697"/>
    <cellStyle name="60% - Акцент5 2 10" xfId="6243"/>
    <cellStyle name="60% — акцент5 2 10" xfId="6244"/>
    <cellStyle name="60% - Акцент5 2 11" xfId="6847"/>
    <cellStyle name="60% — акцент5 2 11" xfId="6848"/>
    <cellStyle name="60% - Акцент5 2 12" xfId="7450"/>
    <cellStyle name="60% — акцент5 2 12" xfId="7451"/>
    <cellStyle name="60% - Акцент5 2 13" xfId="8054"/>
    <cellStyle name="60% — акцент5 2 13" xfId="8055"/>
    <cellStyle name="60% - Акцент5 2 14" xfId="8657"/>
    <cellStyle name="60% — акцент5 2 14" xfId="8658"/>
    <cellStyle name="60% - Акцент5 2 15" xfId="9229"/>
    <cellStyle name="60% — акцент5 2 15" xfId="9230"/>
    <cellStyle name="60% - Акцент5 2 2" xfId="698"/>
    <cellStyle name="60% — акцент5 2 2" xfId="699"/>
    <cellStyle name="60% - Акцент5 2 2 10" xfId="6849"/>
    <cellStyle name="60% — акцент5 2 2 10" xfId="6850"/>
    <cellStyle name="60% - Акцент5 2 2 11" xfId="7452"/>
    <cellStyle name="60% — акцент5 2 2 11" xfId="7453"/>
    <cellStyle name="60% - Акцент5 2 2 12" xfId="8056"/>
    <cellStyle name="60% — акцент5 2 2 12" xfId="8057"/>
    <cellStyle name="60% - Акцент5 2 2 13" xfId="8659"/>
    <cellStyle name="60% — акцент5 2 2 13" xfId="8660"/>
    <cellStyle name="60% - Акцент5 2 2 14" xfId="9231"/>
    <cellStyle name="60% — акцент5 2 2 14" xfId="9232"/>
    <cellStyle name="60% - Акцент5 2 2 2" xfId="1728"/>
    <cellStyle name="60% — акцент5 2 2 2" xfId="1729"/>
    <cellStyle name="60% - Акцент5 2 2 3" xfId="2626"/>
    <cellStyle name="60% — акцент5 2 2 3" xfId="2627"/>
    <cellStyle name="60% - Акцент5 2 2 4" xfId="3229"/>
    <cellStyle name="60% — акцент5 2 2 4" xfId="3230"/>
    <cellStyle name="60% - Акцент5 2 2 5" xfId="3832"/>
    <cellStyle name="60% — акцент5 2 2 5" xfId="3833"/>
    <cellStyle name="60% - Акцент5 2 2 6" xfId="4435"/>
    <cellStyle name="60% — акцент5 2 2 6" xfId="4436"/>
    <cellStyle name="60% - Акцент5 2 2 7" xfId="5038"/>
    <cellStyle name="60% — акцент5 2 2 7" xfId="5039"/>
    <cellStyle name="60% - Акцент5 2 2 8" xfId="5641"/>
    <cellStyle name="60% — акцент5 2 2 8" xfId="5642"/>
    <cellStyle name="60% - Акцент5 2 2 9" xfId="6245"/>
    <cellStyle name="60% — акцент5 2 2 9" xfId="6246"/>
    <cellStyle name="60% - Акцент5 2 2_1" xfId="9320"/>
    <cellStyle name="60% — акцент5 2 2_1" xfId="9320"/>
    <cellStyle name="60% - Акцент5 2 2_1 10" xfId="6247"/>
    <cellStyle name="60% — акцент5 2 2_1 10" xfId="6248"/>
    <cellStyle name="60% - Акцент5 2 2_1 11" xfId="6851"/>
    <cellStyle name="60% — акцент5 2 2_1 11" xfId="6852"/>
    <cellStyle name="60% - Акцент5 2 2_1 12" xfId="7454"/>
    <cellStyle name="60% — акцент5 2 2_1 12" xfId="7455"/>
    <cellStyle name="60% - Акцент5 2 2_1 13" xfId="8058"/>
    <cellStyle name="60% — акцент5 2 2_1 13" xfId="8059"/>
    <cellStyle name="60% - Акцент5 2 2_1 14" xfId="8661"/>
    <cellStyle name="60% — акцент5 2 2_1 14" xfId="8662"/>
    <cellStyle name="60% - Акцент5 2 2_1 15" xfId="9233"/>
    <cellStyle name="60% — акцент5 2 2_1 15" xfId="9234"/>
    <cellStyle name="60% - Акцент5 2 2_1 2" xfId="9321"/>
    <cellStyle name="60% — акцент5 2 2_1 2" xfId="9321"/>
    <cellStyle name="60% - Акцент5 2 2_1 2 10" xfId="6853"/>
    <cellStyle name="60% — акцент5 2 2_1 2 10" xfId="6854"/>
    <cellStyle name="60% - Акцент5 2 2_1 2 11" xfId="7456"/>
    <cellStyle name="60% — акцент5 2 2_1 2 11" xfId="7457"/>
    <cellStyle name="60% - Акцент5 2 2_1 2 12" xfId="8060"/>
    <cellStyle name="60% — акцент5 2 2_1 2 12" xfId="8061"/>
    <cellStyle name="60% - Акцент5 2 2_1 2 13" xfId="8663"/>
    <cellStyle name="60% — акцент5 2 2_1 2 13" xfId="8664"/>
    <cellStyle name="60% - Акцент5 2 2_1 2 14" xfId="9235"/>
    <cellStyle name="60% — акцент5 2 2_1 2 14" xfId="9236"/>
    <cellStyle name="60% - Акцент5 2 2_1 2 2" xfId="1732"/>
    <cellStyle name="60% — акцент5 2 2_1 2 2" xfId="1733"/>
    <cellStyle name="60% - Акцент5 2 2_1 2 3" xfId="2630"/>
    <cellStyle name="60% — акцент5 2 2_1 2 3" xfId="2631"/>
    <cellStyle name="60% - Акцент5 2 2_1 2 4" xfId="3233"/>
    <cellStyle name="60% — акцент5 2 2_1 2 4" xfId="3234"/>
    <cellStyle name="60% - Акцент5 2 2_1 2 5" xfId="3836"/>
    <cellStyle name="60% — акцент5 2 2_1 2 5" xfId="3837"/>
    <cellStyle name="60% - Акцент5 2 2_1 2 6" xfId="4439"/>
    <cellStyle name="60% — акцент5 2 2_1 2 6" xfId="4440"/>
    <cellStyle name="60% - Акцент5 2 2_1 2 7" xfId="5042"/>
    <cellStyle name="60% — акцент5 2 2_1 2 7" xfId="5043"/>
    <cellStyle name="60% - Акцент5 2 2_1 2 8" xfId="5645"/>
    <cellStyle name="60% — акцент5 2 2_1 2 8" xfId="5646"/>
    <cellStyle name="60% - Акцент5 2 2_1 2 9" xfId="6249"/>
    <cellStyle name="60% — акцент5 2 2_1 2 9" xfId="6250"/>
    <cellStyle name="60% - Акцент5 2 2_1 3" xfId="1730"/>
    <cellStyle name="60% — акцент5 2 2_1 3" xfId="1731"/>
    <cellStyle name="60% - Акцент5 2 2_1 4" xfId="2628"/>
    <cellStyle name="60% — акцент5 2 2_1 4" xfId="2629"/>
    <cellStyle name="60% - Акцент5 2 2_1 5" xfId="3231"/>
    <cellStyle name="60% — акцент5 2 2_1 5" xfId="3232"/>
    <cellStyle name="60% - Акцент5 2 2_1 6" xfId="3834"/>
    <cellStyle name="60% — акцент5 2 2_1 6" xfId="3835"/>
    <cellStyle name="60% - Акцент5 2 2_1 7" xfId="4437"/>
    <cellStyle name="60% — акцент5 2 2_1 7" xfId="4438"/>
    <cellStyle name="60% - Акцент5 2 2_1 8" xfId="5040"/>
    <cellStyle name="60% — акцент5 2 2_1 8" xfId="5041"/>
    <cellStyle name="60% - Акцент5 2 2_1 9" xfId="5643"/>
    <cellStyle name="60% — акцент5 2 2_1 9" xfId="5644"/>
    <cellStyle name="60% - Акцент5 2 3" xfId="700"/>
    <cellStyle name="60% — акцент5 2 3" xfId="701"/>
    <cellStyle name="60% - Акцент5 2 3 2" xfId="1726"/>
    <cellStyle name="60% — акцент5 2 3 2" xfId="1727"/>
    <cellStyle name="60% - Акцент5 2 4" xfId="702"/>
    <cellStyle name="60% — акцент5 2 4" xfId="703"/>
    <cellStyle name="60% - Акцент5 2 4 2" xfId="2624"/>
    <cellStyle name="60% — акцент5 2 4 2" xfId="2625"/>
    <cellStyle name="60% - Акцент5 2 5" xfId="704"/>
    <cellStyle name="60% — акцент5 2 5" xfId="705"/>
    <cellStyle name="60% - Акцент5 2 5 2" xfId="3227"/>
    <cellStyle name="60% — акцент5 2 5 2" xfId="3228"/>
    <cellStyle name="60% - Акцент5 2 6" xfId="706"/>
    <cellStyle name="60% — акцент5 2 6" xfId="707"/>
    <cellStyle name="60% - Акцент5 2 6 2" xfId="3830"/>
    <cellStyle name="60% — акцент5 2 6 2" xfId="3831"/>
    <cellStyle name="60% - Акцент5 2 7" xfId="708"/>
    <cellStyle name="60% — акцент5 2 7" xfId="709"/>
    <cellStyle name="60% - Акцент5 2 7 2" xfId="4433"/>
    <cellStyle name="60% — акцент5 2 7 2" xfId="4434"/>
    <cellStyle name="60% - Акцент5 2 8" xfId="710"/>
    <cellStyle name="60% — акцент5 2 8" xfId="711"/>
    <cellStyle name="60% - Акцент5 2 8 2" xfId="5036"/>
    <cellStyle name="60% — акцент5 2 8 2" xfId="5037"/>
    <cellStyle name="60% - Акцент5 2 9" xfId="712"/>
    <cellStyle name="60% — акцент5 2 9" xfId="713"/>
    <cellStyle name="60% - Акцент5 2 9 2" xfId="5639"/>
    <cellStyle name="60% — акцент5 2 9 2" xfId="5640"/>
    <cellStyle name="60% - Акцент5 2_1" xfId="9327"/>
    <cellStyle name="60% — акцент5 2_1" xfId="9327"/>
    <cellStyle name="60% - Акцент5 2_1 10" xfId="6251"/>
    <cellStyle name="60% — акцент5 2_1 10" xfId="6252"/>
    <cellStyle name="60% - Акцент5 2_1 11" xfId="6855"/>
    <cellStyle name="60% — акцент5 2_1 11" xfId="6856"/>
    <cellStyle name="60% - Акцент5 2_1 12" xfId="7458"/>
    <cellStyle name="60% — акцент5 2_1 12" xfId="7459"/>
    <cellStyle name="60% - Акцент5 2_1 13" xfId="8062"/>
    <cellStyle name="60% — акцент5 2_1 13" xfId="8063"/>
    <cellStyle name="60% - Акцент5 2_1 14" xfId="8665"/>
    <cellStyle name="60% — акцент5 2_1 14" xfId="8666"/>
    <cellStyle name="60% - Акцент5 2_1 15" xfId="9237"/>
    <cellStyle name="60% — акцент5 2_1 15" xfId="9238"/>
    <cellStyle name="60% - Акцент5 2_1 2" xfId="9318"/>
    <cellStyle name="60% — акцент5 2_1 2" xfId="9318"/>
    <cellStyle name="60% - Акцент5 2_1 2 10" xfId="6857"/>
    <cellStyle name="60% — акцент5 2_1 2 10" xfId="6858"/>
    <cellStyle name="60% - Акцент5 2_1 2 11" xfId="7460"/>
    <cellStyle name="60% — акцент5 2_1 2 11" xfId="7461"/>
    <cellStyle name="60% - Акцент5 2_1 2 12" xfId="8064"/>
    <cellStyle name="60% — акцент5 2_1 2 12" xfId="8065"/>
    <cellStyle name="60% - Акцент5 2_1 2 13" xfId="8667"/>
    <cellStyle name="60% — акцент5 2_1 2 13" xfId="8668"/>
    <cellStyle name="60% - Акцент5 2_1 2 14" xfId="9239"/>
    <cellStyle name="60% — акцент5 2_1 2 14" xfId="9240"/>
    <cellStyle name="60% - Акцент5 2_1 2 2" xfId="1736"/>
    <cellStyle name="60% — акцент5 2_1 2 2" xfId="1737"/>
    <cellStyle name="60% - Акцент5 2_1 2 3" xfId="2634"/>
    <cellStyle name="60% — акцент5 2_1 2 3" xfId="2635"/>
    <cellStyle name="60% - Акцент5 2_1 2 4" xfId="3237"/>
    <cellStyle name="60% — акцент5 2_1 2 4" xfId="3238"/>
    <cellStyle name="60% - Акцент5 2_1 2 5" xfId="3840"/>
    <cellStyle name="60% — акцент5 2_1 2 5" xfId="3841"/>
    <cellStyle name="60% - Акцент5 2_1 2 6" xfId="4443"/>
    <cellStyle name="60% — акцент5 2_1 2 6" xfId="4444"/>
    <cellStyle name="60% - Акцент5 2_1 2 7" xfId="5046"/>
    <cellStyle name="60% — акцент5 2_1 2 7" xfId="5047"/>
    <cellStyle name="60% - Акцент5 2_1 2 8" xfId="5649"/>
    <cellStyle name="60% — акцент5 2_1 2 8" xfId="5650"/>
    <cellStyle name="60% - Акцент5 2_1 2 9" xfId="6253"/>
    <cellStyle name="60% — акцент5 2_1 2 9" xfId="6254"/>
    <cellStyle name="60% - Акцент5 2_1 3" xfId="1734"/>
    <cellStyle name="60% — акцент5 2_1 3" xfId="1735"/>
    <cellStyle name="60% - Акцент5 2_1 4" xfId="2632"/>
    <cellStyle name="60% — акцент5 2_1 4" xfId="2633"/>
    <cellStyle name="60% - Акцент5 2_1 5" xfId="3235"/>
    <cellStyle name="60% — акцент5 2_1 5" xfId="3236"/>
    <cellStyle name="60% - Акцент5 2_1 6" xfId="3838"/>
    <cellStyle name="60% — акцент5 2_1 6" xfId="3839"/>
    <cellStyle name="60% - Акцент5 2_1 7" xfId="4441"/>
    <cellStyle name="60% — акцент5 2_1 7" xfId="4442"/>
    <cellStyle name="60% - Акцент5 2_1 8" xfId="5044"/>
    <cellStyle name="60% — акцент5 2_1 8" xfId="5045"/>
    <cellStyle name="60% - Акцент5 2_1 9" xfId="5647"/>
    <cellStyle name="60% — акцент5 2_1 9" xfId="5648"/>
    <cellStyle name="60% - Акцент5 3" xfId="714"/>
    <cellStyle name="60% — акцент5 3" xfId="715"/>
    <cellStyle name="60% - Акцент5 3 10" xfId="6255"/>
    <cellStyle name="60% — акцент5 3 10" xfId="6256"/>
    <cellStyle name="60% - Акцент5 3 11" xfId="6859"/>
    <cellStyle name="60% — акцент5 3 11" xfId="6860"/>
    <cellStyle name="60% - Акцент5 3 12" xfId="7462"/>
    <cellStyle name="60% — акцент5 3 12" xfId="7463"/>
    <cellStyle name="60% - Акцент5 3 13" xfId="8066"/>
    <cellStyle name="60% — акцент5 3 13" xfId="8067"/>
    <cellStyle name="60% - Акцент5 3 14" xfId="8669"/>
    <cellStyle name="60% — акцент5 3 14" xfId="8670"/>
    <cellStyle name="60% - Акцент5 3 15" xfId="9241"/>
    <cellStyle name="60% — акцент5 3 15" xfId="9242"/>
    <cellStyle name="60% - Акцент5 3 16" xfId="1066"/>
    <cellStyle name="60% - Акцент5 3 2" xfId="1067"/>
    <cellStyle name="60% — акцент5 3 2" xfId="716"/>
    <cellStyle name="60% - Акцент5 3 2 10" xfId="6861"/>
    <cellStyle name="60% — акцент5 3 2 10" xfId="6862"/>
    <cellStyle name="60% - Акцент5 3 2 11" xfId="7464"/>
    <cellStyle name="60% — акцент5 3 2 11" xfId="7465"/>
    <cellStyle name="60% - Акцент5 3 2 12" xfId="8068"/>
    <cellStyle name="60% — акцент5 3 2 12" xfId="8069"/>
    <cellStyle name="60% - Акцент5 3 2 13" xfId="8671"/>
    <cellStyle name="60% — акцент5 3 2 13" xfId="8672"/>
    <cellStyle name="60% - Акцент5 3 2 14" xfId="9243"/>
    <cellStyle name="60% — акцент5 3 2 14" xfId="9244"/>
    <cellStyle name="60% - Акцент5 3 2 2" xfId="1740"/>
    <cellStyle name="60% — акцент5 3 2 2" xfId="1741"/>
    <cellStyle name="60% - Акцент5 3 2 3" xfId="2638"/>
    <cellStyle name="60% — акцент5 3 2 3" xfId="2639"/>
    <cellStyle name="60% - Акцент5 3 2 4" xfId="3241"/>
    <cellStyle name="60% — акцент5 3 2 4" xfId="3242"/>
    <cellStyle name="60% - Акцент5 3 2 5" xfId="3844"/>
    <cellStyle name="60% — акцент5 3 2 5" xfId="3845"/>
    <cellStyle name="60% - Акцент5 3 2 6" xfId="4447"/>
    <cellStyle name="60% — акцент5 3 2 6" xfId="4448"/>
    <cellStyle name="60% - Акцент5 3 2 7" xfId="5050"/>
    <cellStyle name="60% — акцент5 3 2 7" xfId="5051"/>
    <cellStyle name="60% - Акцент5 3 2 8" xfId="5653"/>
    <cellStyle name="60% — акцент5 3 2 8" xfId="5654"/>
    <cellStyle name="60% - Акцент5 3 2 9" xfId="6257"/>
    <cellStyle name="60% — акцент5 3 2 9" xfId="6258"/>
    <cellStyle name="60% - Акцент5 3 2_1" xfId="9320"/>
    <cellStyle name="60% — акцент5 3 2_1" xfId="9320"/>
    <cellStyle name="60% - Акцент5 3 2_1 10" xfId="6259"/>
    <cellStyle name="60% — акцент5 3 2_1 10" xfId="6260"/>
    <cellStyle name="60% - Акцент5 3 2_1 11" xfId="6863"/>
    <cellStyle name="60% — акцент5 3 2_1 11" xfId="6864"/>
    <cellStyle name="60% - Акцент5 3 2_1 12" xfId="7466"/>
    <cellStyle name="60% — акцент5 3 2_1 12" xfId="7467"/>
    <cellStyle name="60% - Акцент5 3 2_1 13" xfId="8070"/>
    <cellStyle name="60% — акцент5 3 2_1 13" xfId="8071"/>
    <cellStyle name="60% - Акцент5 3 2_1 14" xfId="8673"/>
    <cellStyle name="60% — акцент5 3 2_1 14" xfId="8674"/>
    <cellStyle name="60% - Акцент5 3 2_1 15" xfId="9245"/>
    <cellStyle name="60% — акцент5 3 2_1 15" xfId="9246"/>
    <cellStyle name="60% - Акцент5 3 2_1 2" xfId="9321"/>
    <cellStyle name="60% — акцент5 3 2_1 2" xfId="9321"/>
    <cellStyle name="60% - Акцент5 3 2_1 2 10" xfId="6865"/>
    <cellStyle name="60% — акцент5 3 2_1 2 10" xfId="6866"/>
    <cellStyle name="60% - Акцент5 3 2_1 2 11" xfId="7468"/>
    <cellStyle name="60% — акцент5 3 2_1 2 11" xfId="7469"/>
    <cellStyle name="60% - Акцент5 3 2_1 2 12" xfId="8072"/>
    <cellStyle name="60% — акцент5 3 2_1 2 12" xfId="8073"/>
    <cellStyle name="60% - Акцент5 3 2_1 2 13" xfId="8675"/>
    <cellStyle name="60% — акцент5 3 2_1 2 13" xfId="8676"/>
    <cellStyle name="60% - Акцент5 3 2_1 2 14" xfId="9247"/>
    <cellStyle name="60% — акцент5 3 2_1 2 14" xfId="9248"/>
    <cellStyle name="60% - Акцент5 3 2_1 2 2" xfId="1744"/>
    <cellStyle name="60% — акцент5 3 2_1 2 2" xfId="1745"/>
    <cellStyle name="60% - Акцент5 3 2_1 2 3" xfId="2642"/>
    <cellStyle name="60% — акцент5 3 2_1 2 3" xfId="2643"/>
    <cellStyle name="60% - Акцент5 3 2_1 2 4" xfId="3245"/>
    <cellStyle name="60% — акцент5 3 2_1 2 4" xfId="3246"/>
    <cellStyle name="60% - Акцент5 3 2_1 2 5" xfId="3848"/>
    <cellStyle name="60% — акцент5 3 2_1 2 5" xfId="3849"/>
    <cellStyle name="60% - Акцент5 3 2_1 2 6" xfId="4451"/>
    <cellStyle name="60% — акцент5 3 2_1 2 6" xfId="4452"/>
    <cellStyle name="60% - Акцент5 3 2_1 2 7" xfId="5054"/>
    <cellStyle name="60% — акцент5 3 2_1 2 7" xfId="5055"/>
    <cellStyle name="60% - Акцент5 3 2_1 2 8" xfId="5657"/>
    <cellStyle name="60% — акцент5 3 2_1 2 8" xfId="5658"/>
    <cellStyle name="60% - Акцент5 3 2_1 2 9" xfId="6261"/>
    <cellStyle name="60% — акцент5 3 2_1 2 9" xfId="6262"/>
    <cellStyle name="60% - Акцент5 3 2_1 3" xfId="1742"/>
    <cellStyle name="60% — акцент5 3 2_1 3" xfId="1743"/>
    <cellStyle name="60% - Акцент5 3 2_1 4" xfId="2640"/>
    <cellStyle name="60% — акцент5 3 2_1 4" xfId="2641"/>
    <cellStyle name="60% - Акцент5 3 2_1 5" xfId="3243"/>
    <cellStyle name="60% — акцент5 3 2_1 5" xfId="3244"/>
    <cellStyle name="60% - Акцент5 3 2_1 6" xfId="3846"/>
    <cellStyle name="60% — акцент5 3 2_1 6" xfId="3847"/>
    <cellStyle name="60% - Акцент5 3 2_1 7" xfId="4449"/>
    <cellStyle name="60% — акцент5 3 2_1 7" xfId="4450"/>
    <cellStyle name="60% - Акцент5 3 2_1 8" xfId="5052"/>
    <cellStyle name="60% — акцент5 3 2_1 8" xfId="5053"/>
    <cellStyle name="60% - Акцент5 3 2_1 9" xfId="5655"/>
    <cellStyle name="60% — акцент5 3 2_1 9" xfId="5656"/>
    <cellStyle name="60% - Акцент5 3 3" xfId="1738"/>
    <cellStyle name="60% — акцент5 3 3" xfId="1739"/>
    <cellStyle name="60% - Акцент5 3 4" xfId="2636"/>
    <cellStyle name="60% — акцент5 3 4" xfId="2637"/>
    <cellStyle name="60% - Акцент5 3 5" xfId="3239"/>
    <cellStyle name="60% — акцент5 3 5" xfId="3240"/>
    <cellStyle name="60% - Акцент5 3 6" xfId="3842"/>
    <cellStyle name="60% — акцент5 3 6" xfId="3843"/>
    <cellStyle name="60% - Акцент5 3 7" xfId="4445"/>
    <cellStyle name="60% — акцент5 3 7" xfId="4446"/>
    <cellStyle name="60% - Акцент5 3 8" xfId="5048"/>
    <cellStyle name="60% — акцент5 3 8" xfId="5049"/>
    <cellStyle name="60% - Акцент5 3 9" xfId="5651"/>
    <cellStyle name="60% — акцент5 3 9" xfId="5652"/>
    <cellStyle name="60% - Акцент5 3_1" xfId="9327"/>
    <cellStyle name="60% — акцент5 3_1" xfId="9327"/>
    <cellStyle name="60% - Акцент5 3_1 10" xfId="6263"/>
    <cellStyle name="60% — акцент5 3_1 10" xfId="6264"/>
    <cellStyle name="60% - Акцент5 3_1 11" xfId="6867"/>
    <cellStyle name="60% — акцент5 3_1 11" xfId="6868"/>
    <cellStyle name="60% - Акцент5 3_1 12" xfId="7470"/>
    <cellStyle name="60% — акцент5 3_1 12" xfId="7471"/>
    <cellStyle name="60% - Акцент5 3_1 13" xfId="8074"/>
    <cellStyle name="60% — акцент5 3_1 13" xfId="8075"/>
    <cellStyle name="60% - Акцент5 3_1 14" xfId="8677"/>
    <cellStyle name="60% — акцент5 3_1 14" xfId="8678"/>
    <cellStyle name="60% - Акцент5 3_1 15" xfId="9249"/>
    <cellStyle name="60% — акцент5 3_1 15" xfId="9250"/>
    <cellStyle name="60% - Акцент5 3_1 2" xfId="9318"/>
    <cellStyle name="60% — акцент5 3_1 2" xfId="9318"/>
    <cellStyle name="60% - Акцент5 3_1 2 10" xfId="6869"/>
    <cellStyle name="60% — акцент5 3_1 2 10" xfId="6870"/>
    <cellStyle name="60% - Акцент5 3_1 2 11" xfId="7472"/>
    <cellStyle name="60% — акцент5 3_1 2 11" xfId="7473"/>
    <cellStyle name="60% - Акцент5 3_1 2 12" xfId="8076"/>
    <cellStyle name="60% — акцент5 3_1 2 12" xfId="8077"/>
    <cellStyle name="60% - Акцент5 3_1 2 13" xfId="8679"/>
    <cellStyle name="60% — акцент5 3_1 2 13" xfId="8680"/>
    <cellStyle name="60% - Акцент5 3_1 2 14" xfId="9251"/>
    <cellStyle name="60% — акцент5 3_1 2 14" xfId="9252"/>
    <cellStyle name="60% - Акцент5 3_1 2 2" xfId="1748"/>
    <cellStyle name="60% — акцент5 3_1 2 2" xfId="1749"/>
    <cellStyle name="60% - Акцент5 3_1 2 3" xfId="2646"/>
    <cellStyle name="60% — акцент5 3_1 2 3" xfId="2647"/>
    <cellStyle name="60% - Акцент5 3_1 2 4" xfId="3249"/>
    <cellStyle name="60% — акцент5 3_1 2 4" xfId="3250"/>
    <cellStyle name="60% - Акцент5 3_1 2 5" xfId="3852"/>
    <cellStyle name="60% — акцент5 3_1 2 5" xfId="3853"/>
    <cellStyle name="60% - Акцент5 3_1 2 6" xfId="4455"/>
    <cellStyle name="60% — акцент5 3_1 2 6" xfId="4456"/>
    <cellStyle name="60% - Акцент5 3_1 2 7" xfId="5058"/>
    <cellStyle name="60% — акцент5 3_1 2 7" xfId="5059"/>
    <cellStyle name="60% - Акцент5 3_1 2 8" xfId="5661"/>
    <cellStyle name="60% — акцент5 3_1 2 8" xfId="5662"/>
    <cellStyle name="60% - Акцент5 3_1 2 9" xfId="6265"/>
    <cellStyle name="60% — акцент5 3_1 2 9" xfId="6266"/>
    <cellStyle name="60% - Акцент5 3_1 3" xfId="1746"/>
    <cellStyle name="60% — акцент5 3_1 3" xfId="1747"/>
    <cellStyle name="60% - Акцент5 3_1 4" xfId="2644"/>
    <cellStyle name="60% — акцент5 3_1 4" xfId="2645"/>
    <cellStyle name="60% - Акцент5 3_1 5" xfId="3247"/>
    <cellStyle name="60% — акцент5 3_1 5" xfId="3248"/>
    <cellStyle name="60% - Акцент5 3_1 6" xfId="3850"/>
    <cellStyle name="60% — акцент5 3_1 6" xfId="3851"/>
    <cellStyle name="60% - Акцент5 3_1 7" xfId="4453"/>
    <cellStyle name="60% — акцент5 3_1 7" xfId="4454"/>
    <cellStyle name="60% - Акцент5 3_1 8" xfId="5056"/>
    <cellStyle name="60% — акцент5 3_1 8" xfId="5057"/>
    <cellStyle name="60% - Акцент5 3_1 9" xfId="5659"/>
    <cellStyle name="60% — акцент5 3_1 9" xfId="5660"/>
    <cellStyle name="60% - Акцент5 4" xfId="717"/>
    <cellStyle name="60% — акцент5 4" xfId="718"/>
    <cellStyle name="60% - Акцент5 4 10" xfId="6871"/>
    <cellStyle name="60% — акцент5 4 10" xfId="6872"/>
    <cellStyle name="60% - Акцент5 4 11" xfId="7474"/>
    <cellStyle name="60% — акцент5 4 11" xfId="7475"/>
    <cellStyle name="60% - Акцент5 4 12" xfId="8078"/>
    <cellStyle name="60% — акцент5 4 12" xfId="8079"/>
    <cellStyle name="60% - Акцент5 4 13" xfId="8681"/>
    <cellStyle name="60% — акцент5 4 13" xfId="8682"/>
    <cellStyle name="60% - Акцент5 4 14" xfId="9253"/>
    <cellStyle name="60% — акцент5 4 14" xfId="9254"/>
    <cellStyle name="60% - Акцент5 4 2" xfId="1750"/>
    <cellStyle name="60% — акцент5 4 2" xfId="1751"/>
    <cellStyle name="60% - Акцент5 4 3" xfId="2648"/>
    <cellStyle name="60% — акцент5 4 3" xfId="2649"/>
    <cellStyle name="60% - Акцент5 4 4" xfId="3251"/>
    <cellStyle name="60% — акцент5 4 4" xfId="3252"/>
    <cellStyle name="60% - Акцент5 4 5" xfId="3854"/>
    <cellStyle name="60% — акцент5 4 5" xfId="3855"/>
    <cellStyle name="60% - Акцент5 4 6" xfId="4457"/>
    <cellStyle name="60% — акцент5 4 6" xfId="4458"/>
    <cellStyle name="60% - Акцент5 4 7" xfId="5060"/>
    <cellStyle name="60% — акцент5 4 7" xfId="5061"/>
    <cellStyle name="60% - Акцент5 4 8" xfId="5663"/>
    <cellStyle name="60% — акцент5 4 8" xfId="5664"/>
    <cellStyle name="60% - Акцент5 4 9" xfId="6267"/>
    <cellStyle name="60% — акцент5 4 9" xfId="6268"/>
    <cellStyle name="60% - Акцент5 4_1" xfId="9320"/>
    <cellStyle name="60% — акцент5 4_1" xfId="9320"/>
    <cellStyle name="60% - Акцент5 4_1 10" xfId="6269"/>
    <cellStyle name="60% — акцент5 4_1 10" xfId="6270"/>
    <cellStyle name="60% - Акцент5 4_1 11" xfId="6873"/>
    <cellStyle name="60% — акцент5 4_1 11" xfId="6874"/>
    <cellStyle name="60% - Акцент5 4_1 12" xfId="7476"/>
    <cellStyle name="60% — акцент5 4_1 12" xfId="7477"/>
    <cellStyle name="60% - Акцент5 4_1 13" xfId="8080"/>
    <cellStyle name="60% — акцент5 4_1 13" xfId="8081"/>
    <cellStyle name="60% - Акцент5 4_1 14" xfId="8683"/>
    <cellStyle name="60% — акцент5 4_1 14" xfId="8684"/>
    <cellStyle name="60% - Акцент5 4_1 15" xfId="9255"/>
    <cellStyle name="60% — акцент5 4_1 15" xfId="9256"/>
    <cellStyle name="60% - Акцент5 4_1 2" xfId="9321"/>
    <cellStyle name="60% — акцент5 4_1 2" xfId="9321"/>
    <cellStyle name="60% - Акцент5 4_1 2 10" xfId="6875"/>
    <cellStyle name="60% — акцент5 4_1 2 10" xfId="6876"/>
    <cellStyle name="60% - Акцент5 4_1 2 11" xfId="7478"/>
    <cellStyle name="60% — акцент5 4_1 2 11" xfId="7479"/>
    <cellStyle name="60% - Акцент5 4_1 2 12" xfId="8082"/>
    <cellStyle name="60% — акцент5 4_1 2 12" xfId="8083"/>
    <cellStyle name="60% - Акцент5 4_1 2 13" xfId="8685"/>
    <cellStyle name="60% — акцент5 4_1 2 13" xfId="8686"/>
    <cellStyle name="60% - Акцент5 4_1 2 14" xfId="9257"/>
    <cellStyle name="60% — акцент5 4_1 2 14" xfId="9258"/>
    <cellStyle name="60% - Акцент5 4_1 2 2" xfId="1754"/>
    <cellStyle name="60% — акцент5 4_1 2 2" xfId="1755"/>
    <cellStyle name="60% - Акцент5 4_1 2 3" xfId="2652"/>
    <cellStyle name="60% — акцент5 4_1 2 3" xfId="2653"/>
    <cellStyle name="60% - Акцент5 4_1 2 4" xfId="3255"/>
    <cellStyle name="60% — акцент5 4_1 2 4" xfId="3256"/>
    <cellStyle name="60% - Акцент5 4_1 2 5" xfId="3858"/>
    <cellStyle name="60% — акцент5 4_1 2 5" xfId="3859"/>
    <cellStyle name="60% - Акцент5 4_1 2 6" xfId="4461"/>
    <cellStyle name="60% — акцент5 4_1 2 6" xfId="4462"/>
    <cellStyle name="60% - Акцент5 4_1 2 7" xfId="5064"/>
    <cellStyle name="60% — акцент5 4_1 2 7" xfId="5065"/>
    <cellStyle name="60% - Акцент5 4_1 2 8" xfId="5667"/>
    <cellStyle name="60% — акцент5 4_1 2 8" xfId="5668"/>
    <cellStyle name="60% - Акцент5 4_1 2 9" xfId="6271"/>
    <cellStyle name="60% — акцент5 4_1 2 9" xfId="6272"/>
    <cellStyle name="60% - Акцент5 4_1 3" xfId="1752"/>
    <cellStyle name="60% — акцент5 4_1 3" xfId="1753"/>
    <cellStyle name="60% - Акцент5 4_1 4" xfId="2650"/>
    <cellStyle name="60% — акцент5 4_1 4" xfId="2651"/>
    <cellStyle name="60% - Акцент5 4_1 5" xfId="3253"/>
    <cellStyle name="60% — акцент5 4_1 5" xfId="3254"/>
    <cellStyle name="60% - Акцент5 4_1 6" xfId="3856"/>
    <cellStyle name="60% — акцент5 4_1 6" xfId="3857"/>
    <cellStyle name="60% - Акцент5 4_1 7" xfId="4459"/>
    <cellStyle name="60% — акцент5 4_1 7" xfId="4460"/>
    <cellStyle name="60% - Акцент5 4_1 8" xfId="5062"/>
    <cellStyle name="60% — акцент5 4_1 8" xfId="5063"/>
    <cellStyle name="60% - Акцент5 4_1 9" xfId="5665"/>
    <cellStyle name="60% — акцент5 4_1 9" xfId="5666"/>
    <cellStyle name="60% - Акцент5 5" xfId="719"/>
    <cellStyle name="60% — акцент5 5" xfId="720"/>
    <cellStyle name="60% - Акцент5 5 2" xfId="1724"/>
    <cellStyle name="60% — акцент5 5 2" xfId="1725"/>
    <cellStyle name="60% - Акцент5 6" xfId="721"/>
    <cellStyle name="60% — акцент5 6" xfId="722"/>
    <cellStyle name="60% - Акцент5 6 2" xfId="2622"/>
    <cellStyle name="60% — акцент5 6 2" xfId="2623"/>
    <cellStyle name="60% - Акцент5 7" xfId="723"/>
    <cellStyle name="60% — акцент5 7" xfId="3226"/>
    <cellStyle name="60% - Акцент5 7 2" xfId="3225"/>
    <cellStyle name="60% - Акцент5 8" xfId="724"/>
    <cellStyle name="60% — акцент5 8" xfId="3829"/>
    <cellStyle name="60% - Акцент5 8 2" xfId="3828"/>
    <cellStyle name="60% - Акцент5 9" xfId="725"/>
    <cellStyle name="60% — акцент5 9" xfId="4432"/>
    <cellStyle name="60% - Акцент5 9 2" xfId="4431"/>
    <cellStyle name="60% - Акцент5_1" xfId="9327"/>
    <cellStyle name="60% - Акцент6" xfId="726"/>
    <cellStyle name="60% — акцент6" xfId="727"/>
    <cellStyle name="60% - Акцент6 10" xfId="728"/>
    <cellStyle name="60% — акцент6 10" xfId="5068"/>
    <cellStyle name="60% - Акцент6 10 2" xfId="5067"/>
    <cellStyle name="60% - Акцент6 11" xfId="5670"/>
    <cellStyle name="60% — акцент6 11" xfId="5671"/>
    <cellStyle name="60% - Акцент6 12" xfId="6274"/>
    <cellStyle name="60% — акцент6 12" xfId="6275"/>
    <cellStyle name="60% - Акцент6 13" xfId="6878"/>
    <cellStyle name="60% — акцент6 13" xfId="6879"/>
    <cellStyle name="60% - Акцент6 14" xfId="7481"/>
    <cellStyle name="60% — акцент6 14" xfId="7482"/>
    <cellStyle name="60% - Акцент6 15" xfId="8085"/>
    <cellStyle name="60% — акцент6 15" xfId="8086"/>
    <cellStyle name="60% - Акцент6 16" xfId="8688"/>
    <cellStyle name="60% — акцент6 16" xfId="8689"/>
    <cellStyle name="60% - Акцент6 17" xfId="9259"/>
    <cellStyle name="60% — акцент6 17" xfId="9260"/>
    <cellStyle name="60% - Акцент6 18" xfId="9363"/>
    <cellStyle name="60% — акцент6 18" xfId="1068"/>
    <cellStyle name="60% - Акцент6 2" xfId="729"/>
    <cellStyle name="60% — акцент6 2" xfId="730"/>
    <cellStyle name="60% - Акцент6 2 10" xfId="6276"/>
    <cellStyle name="60% — акцент6 2 10" xfId="6277"/>
    <cellStyle name="60% - Акцент6 2 11" xfId="6880"/>
    <cellStyle name="60% — акцент6 2 11" xfId="6881"/>
    <cellStyle name="60% - Акцент6 2 12" xfId="7483"/>
    <cellStyle name="60% — акцент6 2 12" xfId="7484"/>
    <cellStyle name="60% - Акцент6 2 13" xfId="8087"/>
    <cellStyle name="60% — акцент6 2 13" xfId="8088"/>
    <cellStyle name="60% - Акцент6 2 14" xfId="8690"/>
    <cellStyle name="60% — акцент6 2 14" xfId="8691"/>
    <cellStyle name="60% - Акцент6 2 15" xfId="9261"/>
    <cellStyle name="60% — акцент6 2 15" xfId="9262"/>
    <cellStyle name="60% - Акцент6 2 2" xfId="731"/>
    <cellStyle name="60% — акцент6 2 2" xfId="732"/>
    <cellStyle name="60% - Акцент6 2 2 10" xfId="6882"/>
    <cellStyle name="60% — акцент6 2 2 10" xfId="6883"/>
    <cellStyle name="60% - Акцент6 2 2 11" xfId="7485"/>
    <cellStyle name="60% — акцент6 2 2 11" xfId="7486"/>
    <cellStyle name="60% - Акцент6 2 2 12" xfId="8089"/>
    <cellStyle name="60% — акцент6 2 2 12" xfId="8090"/>
    <cellStyle name="60% - Акцент6 2 2 13" xfId="8692"/>
    <cellStyle name="60% — акцент6 2 2 13" xfId="8693"/>
    <cellStyle name="60% - Акцент6 2 2 14" xfId="9263"/>
    <cellStyle name="60% — акцент6 2 2 14" xfId="9264"/>
    <cellStyle name="60% - Акцент6 2 2 2" xfId="1760"/>
    <cellStyle name="60% — акцент6 2 2 2" xfId="1761"/>
    <cellStyle name="60% - Акцент6 2 2 3" xfId="2659"/>
    <cellStyle name="60% — акцент6 2 2 3" xfId="2660"/>
    <cellStyle name="60% - Акцент6 2 2 4" xfId="3262"/>
    <cellStyle name="60% — акцент6 2 2 4" xfId="3263"/>
    <cellStyle name="60% - Акцент6 2 2 5" xfId="3865"/>
    <cellStyle name="60% — акцент6 2 2 5" xfId="3866"/>
    <cellStyle name="60% - Акцент6 2 2 6" xfId="4468"/>
    <cellStyle name="60% — акцент6 2 2 6" xfId="4469"/>
    <cellStyle name="60% - Акцент6 2 2 7" xfId="5071"/>
    <cellStyle name="60% — акцент6 2 2 7" xfId="5072"/>
    <cellStyle name="60% - Акцент6 2 2 8" xfId="5674"/>
    <cellStyle name="60% — акцент6 2 2 8" xfId="5675"/>
    <cellStyle name="60% - Акцент6 2 2 9" xfId="6278"/>
    <cellStyle name="60% — акцент6 2 2 9" xfId="6279"/>
    <cellStyle name="60% - Акцент6 2 2_1" xfId="9320"/>
    <cellStyle name="60% — акцент6 2 2_1" xfId="9320"/>
    <cellStyle name="60% - Акцент6 2 2_1 10" xfId="6280"/>
    <cellStyle name="60% — акцент6 2 2_1 10" xfId="6281"/>
    <cellStyle name="60% - Акцент6 2 2_1 11" xfId="6884"/>
    <cellStyle name="60% — акцент6 2 2_1 11" xfId="6885"/>
    <cellStyle name="60% - Акцент6 2 2_1 12" xfId="7487"/>
    <cellStyle name="60% — акцент6 2 2_1 12" xfId="7488"/>
    <cellStyle name="60% - Акцент6 2 2_1 13" xfId="8091"/>
    <cellStyle name="60% — акцент6 2 2_1 13" xfId="8092"/>
    <cellStyle name="60% - Акцент6 2 2_1 14" xfId="8694"/>
    <cellStyle name="60% — акцент6 2 2_1 14" xfId="8695"/>
    <cellStyle name="60% - Акцент6 2 2_1 15" xfId="9265"/>
    <cellStyle name="60% — акцент6 2 2_1 15" xfId="9266"/>
    <cellStyle name="60% - Акцент6 2 2_1 2" xfId="9321"/>
    <cellStyle name="60% — акцент6 2 2_1 2" xfId="9321"/>
    <cellStyle name="60% - Акцент6 2 2_1 2 10" xfId="6886"/>
    <cellStyle name="60% — акцент6 2 2_1 2 10" xfId="6887"/>
    <cellStyle name="60% - Акцент6 2 2_1 2 11" xfId="7489"/>
    <cellStyle name="60% — акцент6 2 2_1 2 11" xfId="7490"/>
    <cellStyle name="60% - Акцент6 2 2_1 2 12" xfId="8093"/>
    <cellStyle name="60% — акцент6 2 2_1 2 12" xfId="8094"/>
    <cellStyle name="60% - Акцент6 2 2_1 2 13" xfId="8696"/>
    <cellStyle name="60% — акцент6 2 2_1 2 13" xfId="8697"/>
    <cellStyle name="60% - Акцент6 2 2_1 2 14" xfId="9267"/>
    <cellStyle name="60% — акцент6 2 2_1 2 14" xfId="9268"/>
    <cellStyle name="60% - Акцент6 2 2_1 2 2" xfId="1764"/>
    <cellStyle name="60% — акцент6 2 2_1 2 2" xfId="1765"/>
    <cellStyle name="60% - Акцент6 2 2_1 2 3" xfId="2663"/>
    <cellStyle name="60% — акцент6 2 2_1 2 3" xfId="2664"/>
    <cellStyle name="60% - Акцент6 2 2_1 2 4" xfId="3266"/>
    <cellStyle name="60% — акцент6 2 2_1 2 4" xfId="3267"/>
    <cellStyle name="60% - Акцент6 2 2_1 2 5" xfId="3869"/>
    <cellStyle name="60% — акцент6 2 2_1 2 5" xfId="3870"/>
    <cellStyle name="60% - Акцент6 2 2_1 2 6" xfId="4472"/>
    <cellStyle name="60% — акцент6 2 2_1 2 6" xfId="4473"/>
    <cellStyle name="60% - Акцент6 2 2_1 2 7" xfId="5075"/>
    <cellStyle name="60% — акцент6 2 2_1 2 7" xfId="5076"/>
    <cellStyle name="60% - Акцент6 2 2_1 2 8" xfId="5678"/>
    <cellStyle name="60% — акцент6 2 2_1 2 8" xfId="5679"/>
    <cellStyle name="60% - Акцент6 2 2_1 2 9" xfId="6282"/>
    <cellStyle name="60% — акцент6 2 2_1 2 9" xfId="6283"/>
    <cellStyle name="60% - Акцент6 2 2_1 3" xfId="1762"/>
    <cellStyle name="60% — акцент6 2 2_1 3" xfId="1763"/>
    <cellStyle name="60% - Акцент6 2 2_1 4" xfId="2661"/>
    <cellStyle name="60% — акцент6 2 2_1 4" xfId="2662"/>
    <cellStyle name="60% - Акцент6 2 2_1 5" xfId="3264"/>
    <cellStyle name="60% — акцент6 2 2_1 5" xfId="3265"/>
    <cellStyle name="60% - Акцент6 2 2_1 6" xfId="3867"/>
    <cellStyle name="60% — акцент6 2 2_1 6" xfId="3868"/>
    <cellStyle name="60% - Акцент6 2 2_1 7" xfId="4470"/>
    <cellStyle name="60% — акцент6 2 2_1 7" xfId="4471"/>
    <cellStyle name="60% - Акцент6 2 2_1 8" xfId="5073"/>
    <cellStyle name="60% — акцент6 2 2_1 8" xfId="5074"/>
    <cellStyle name="60% - Акцент6 2 2_1 9" xfId="5676"/>
    <cellStyle name="60% — акцент6 2 2_1 9" xfId="5677"/>
    <cellStyle name="60% - Акцент6 2 3" xfId="733"/>
    <cellStyle name="60% — акцент6 2 3" xfId="734"/>
    <cellStyle name="60% - Акцент6 2 3 2" xfId="1758"/>
    <cellStyle name="60% — акцент6 2 3 2" xfId="1759"/>
    <cellStyle name="60% - Акцент6 2 4" xfId="735"/>
    <cellStyle name="60% — акцент6 2 4" xfId="736"/>
    <cellStyle name="60% - Акцент6 2 4 2" xfId="2657"/>
    <cellStyle name="60% — акцент6 2 4 2" xfId="2658"/>
    <cellStyle name="60% - Акцент6 2 5" xfId="737"/>
    <cellStyle name="60% — акцент6 2 5" xfId="738"/>
    <cellStyle name="60% - Акцент6 2 5 2" xfId="3260"/>
    <cellStyle name="60% — акцент6 2 5 2" xfId="3261"/>
    <cellStyle name="60% - Акцент6 2 6" xfId="739"/>
    <cellStyle name="60% — акцент6 2 6" xfId="740"/>
    <cellStyle name="60% - Акцент6 2 6 2" xfId="3863"/>
    <cellStyle name="60% — акцент6 2 6 2" xfId="3864"/>
    <cellStyle name="60% - Акцент6 2 7" xfId="741"/>
    <cellStyle name="60% — акцент6 2 7" xfId="742"/>
    <cellStyle name="60% - Акцент6 2 7 2" xfId="4466"/>
    <cellStyle name="60% — акцент6 2 7 2" xfId="4467"/>
    <cellStyle name="60% - Акцент6 2 8" xfId="743"/>
    <cellStyle name="60% — акцент6 2 8" xfId="744"/>
    <cellStyle name="60% - Акцент6 2 8 2" xfId="5069"/>
    <cellStyle name="60% — акцент6 2 8 2" xfId="5070"/>
    <cellStyle name="60% - Акцент6 2 9" xfId="745"/>
    <cellStyle name="60% — акцент6 2 9" xfId="746"/>
    <cellStyle name="60% - Акцент6 2 9 2" xfId="5672"/>
    <cellStyle name="60% — акцент6 2 9 2" xfId="5673"/>
    <cellStyle name="60% - Акцент6 2_1" xfId="9322"/>
    <cellStyle name="60% — акцент6 2_1" xfId="9322"/>
    <cellStyle name="60% - Акцент6 2_1 10" xfId="6284"/>
    <cellStyle name="60% — акцент6 2_1 10" xfId="6285"/>
    <cellStyle name="60% - Акцент6 2_1 11" xfId="6888"/>
    <cellStyle name="60% — акцент6 2_1 11" xfId="6889"/>
    <cellStyle name="60% - Акцент6 2_1 12" xfId="7491"/>
    <cellStyle name="60% — акцент6 2_1 12" xfId="7492"/>
    <cellStyle name="60% - Акцент6 2_1 13" xfId="8095"/>
    <cellStyle name="60% — акцент6 2_1 13" xfId="8096"/>
    <cellStyle name="60% - Акцент6 2_1 14" xfId="8698"/>
    <cellStyle name="60% — акцент6 2_1 14" xfId="8699"/>
    <cellStyle name="60% - Акцент6 2_1 15" xfId="9269"/>
    <cellStyle name="60% — акцент6 2_1 15" xfId="9270"/>
    <cellStyle name="60% - Акцент6 2_1 2" xfId="9319"/>
    <cellStyle name="60% — акцент6 2_1 2" xfId="9319"/>
    <cellStyle name="60% - Акцент6 2_1 2 10" xfId="6890"/>
    <cellStyle name="60% — акцент6 2_1 2 10" xfId="6891"/>
    <cellStyle name="60% - Акцент6 2_1 2 11" xfId="7493"/>
    <cellStyle name="60% — акцент6 2_1 2 11" xfId="7494"/>
    <cellStyle name="60% - Акцент6 2_1 2 12" xfId="8097"/>
    <cellStyle name="60% — акцент6 2_1 2 12" xfId="8098"/>
    <cellStyle name="60% - Акцент6 2_1 2 13" xfId="8700"/>
    <cellStyle name="60% — акцент6 2_1 2 13" xfId="8701"/>
    <cellStyle name="60% - Акцент6 2_1 2 14" xfId="9271"/>
    <cellStyle name="60% — акцент6 2_1 2 14" xfId="9272"/>
    <cellStyle name="60% - Акцент6 2_1 2 2" xfId="1768"/>
    <cellStyle name="60% — акцент6 2_1 2 2" xfId="1769"/>
    <cellStyle name="60% - Акцент6 2_1 2 3" xfId="2667"/>
    <cellStyle name="60% — акцент6 2_1 2 3" xfId="2668"/>
    <cellStyle name="60% - Акцент6 2_1 2 4" xfId="3270"/>
    <cellStyle name="60% — акцент6 2_1 2 4" xfId="3271"/>
    <cellStyle name="60% - Акцент6 2_1 2 5" xfId="3873"/>
    <cellStyle name="60% — акцент6 2_1 2 5" xfId="3874"/>
    <cellStyle name="60% - Акцент6 2_1 2 6" xfId="4476"/>
    <cellStyle name="60% — акцент6 2_1 2 6" xfId="4477"/>
    <cellStyle name="60% - Акцент6 2_1 2 7" xfId="5079"/>
    <cellStyle name="60% — акцент6 2_1 2 7" xfId="5080"/>
    <cellStyle name="60% - Акцент6 2_1 2 8" xfId="5682"/>
    <cellStyle name="60% — акцент6 2_1 2 8" xfId="5683"/>
    <cellStyle name="60% - Акцент6 2_1 2 9" xfId="6286"/>
    <cellStyle name="60% — акцент6 2_1 2 9" xfId="6287"/>
    <cellStyle name="60% - Акцент6 2_1 3" xfId="1766"/>
    <cellStyle name="60% — акцент6 2_1 3" xfId="1767"/>
    <cellStyle name="60% - Акцент6 2_1 4" xfId="2665"/>
    <cellStyle name="60% — акцент6 2_1 4" xfId="2666"/>
    <cellStyle name="60% - Акцент6 2_1 5" xfId="3268"/>
    <cellStyle name="60% — акцент6 2_1 5" xfId="3269"/>
    <cellStyle name="60% - Акцент6 2_1 6" xfId="3871"/>
    <cellStyle name="60% — акцент6 2_1 6" xfId="3872"/>
    <cellStyle name="60% - Акцент6 2_1 7" xfId="4474"/>
    <cellStyle name="60% — акцент6 2_1 7" xfId="4475"/>
    <cellStyle name="60% - Акцент6 2_1 8" xfId="5077"/>
    <cellStyle name="60% — акцент6 2_1 8" xfId="5078"/>
    <cellStyle name="60% - Акцент6 2_1 9" xfId="5680"/>
    <cellStyle name="60% — акцент6 2_1 9" xfId="5681"/>
    <cellStyle name="60% - Акцент6 3" xfId="747"/>
    <cellStyle name="60% — акцент6 3" xfId="748"/>
    <cellStyle name="60% - Акцент6 3 10" xfId="6288"/>
    <cellStyle name="60% — акцент6 3 10" xfId="6289"/>
    <cellStyle name="60% - Акцент6 3 11" xfId="6892"/>
    <cellStyle name="60% — акцент6 3 11" xfId="6893"/>
    <cellStyle name="60% - Акцент6 3 12" xfId="7495"/>
    <cellStyle name="60% — акцент6 3 12" xfId="7496"/>
    <cellStyle name="60% - Акцент6 3 13" xfId="8099"/>
    <cellStyle name="60% — акцент6 3 13" xfId="8100"/>
    <cellStyle name="60% - Акцент6 3 14" xfId="8702"/>
    <cellStyle name="60% — акцент6 3 14" xfId="8703"/>
    <cellStyle name="60% - Акцент6 3 15" xfId="9273"/>
    <cellStyle name="60% — акцент6 3 15" xfId="9274"/>
    <cellStyle name="60% - Акцент6 3 16" xfId="1069"/>
    <cellStyle name="60% - Акцент6 3 2" xfId="1070"/>
    <cellStyle name="60% — акцент6 3 2" xfId="749"/>
    <cellStyle name="60% - Акцент6 3 2 10" xfId="6894"/>
    <cellStyle name="60% — акцент6 3 2 10" xfId="6895"/>
    <cellStyle name="60% - Акцент6 3 2 11" xfId="7497"/>
    <cellStyle name="60% — акцент6 3 2 11" xfId="7498"/>
    <cellStyle name="60% - Акцент6 3 2 12" xfId="8101"/>
    <cellStyle name="60% — акцент6 3 2 12" xfId="8102"/>
    <cellStyle name="60% - Акцент6 3 2 13" xfId="8704"/>
    <cellStyle name="60% — акцент6 3 2 13" xfId="8705"/>
    <cellStyle name="60% - Акцент6 3 2 14" xfId="9275"/>
    <cellStyle name="60% — акцент6 3 2 14" xfId="9276"/>
    <cellStyle name="60% - Акцент6 3 2 2" xfId="1772"/>
    <cellStyle name="60% — акцент6 3 2 2" xfId="1773"/>
    <cellStyle name="60% - Акцент6 3 2 3" xfId="2671"/>
    <cellStyle name="60% — акцент6 3 2 3" xfId="2672"/>
    <cellStyle name="60% - Акцент6 3 2 4" xfId="3274"/>
    <cellStyle name="60% — акцент6 3 2 4" xfId="3275"/>
    <cellStyle name="60% - Акцент6 3 2 5" xfId="3877"/>
    <cellStyle name="60% — акцент6 3 2 5" xfId="3878"/>
    <cellStyle name="60% - Акцент6 3 2 6" xfId="4480"/>
    <cellStyle name="60% — акцент6 3 2 6" xfId="4481"/>
    <cellStyle name="60% - Акцент6 3 2 7" xfId="5083"/>
    <cellStyle name="60% — акцент6 3 2 7" xfId="5084"/>
    <cellStyle name="60% - Акцент6 3 2 8" xfId="5686"/>
    <cellStyle name="60% — акцент6 3 2 8" xfId="5687"/>
    <cellStyle name="60% - Акцент6 3 2 9" xfId="6290"/>
    <cellStyle name="60% — акцент6 3 2 9" xfId="6291"/>
    <cellStyle name="60% - Акцент6 3 2_1" xfId="9320"/>
    <cellStyle name="60% — акцент6 3 2_1" xfId="9320"/>
    <cellStyle name="60% - Акцент6 3 2_1 10" xfId="6292"/>
    <cellStyle name="60% — акцент6 3 2_1 10" xfId="6293"/>
    <cellStyle name="60% - Акцент6 3 2_1 11" xfId="6896"/>
    <cellStyle name="60% — акцент6 3 2_1 11" xfId="6897"/>
    <cellStyle name="60% - Акцент6 3 2_1 12" xfId="7499"/>
    <cellStyle name="60% — акцент6 3 2_1 12" xfId="7500"/>
    <cellStyle name="60% - Акцент6 3 2_1 13" xfId="8103"/>
    <cellStyle name="60% — акцент6 3 2_1 13" xfId="8104"/>
    <cellStyle name="60% - Акцент6 3 2_1 14" xfId="8706"/>
    <cellStyle name="60% — акцент6 3 2_1 14" xfId="8707"/>
    <cellStyle name="60% - Акцент6 3 2_1 15" xfId="9277"/>
    <cellStyle name="60% — акцент6 3 2_1 15" xfId="9278"/>
    <cellStyle name="60% - Акцент6 3 2_1 2" xfId="9321"/>
    <cellStyle name="60% — акцент6 3 2_1 2" xfId="9321"/>
    <cellStyle name="60% - Акцент6 3 2_1 2 10" xfId="6898"/>
    <cellStyle name="60% — акцент6 3 2_1 2 10" xfId="6899"/>
    <cellStyle name="60% - Акцент6 3 2_1 2 11" xfId="7501"/>
    <cellStyle name="60% — акцент6 3 2_1 2 11" xfId="7502"/>
    <cellStyle name="60% - Акцент6 3 2_1 2 12" xfId="8105"/>
    <cellStyle name="60% — акцент6 3 2_1 2 12" xfId="8106"/>
    <cellStyle name="60% - Акцент6 3 2_1 2 13" xfId="8708"/>
    <cellStyle name="60% — акцент6 3 2_1 2 13" xfId="8709"/>
    <cellStyle name="60% - Акцент6 3 2_1 2 14" xfId="9279"/>
    <cellStyle name="60% — акцент6 3 2_1 2 14" xfId="9280"/>
    <cellStyle name="60% - Акцент6 3 2_1 2 2" xfId="1776"/>
    <cellStyle name="60% — акцент6 3 2_1 2 2" xfId="1777"/>
    <cellStyle name="60% - Акцент6 3 2_1 2 3" xfId="2675"/>
    <cellStyle name="60% — акцент6 3 2_1 2 3" xfId="2676"/>
    <cellStyle name="60% - Акцент6 3 2_1 2 4" xfId="3278"/>
    <cellStyle name="60% — акцент6 3 2_1 2 4" xfId="3279"/>
    <cellStyle name="60% - Акцент6 3 2_1 2 5" xfId="3881"/>
    <cellStyle name="60% — акцент6 3 2_1 2 5" xfId="3882"/>
    <cellStyle name="60% - Акцент6 3 2_1 2 6" xfId="4484"/>
    <cellStyle name="60% — акцент6 3 2_1 2 6" xfId="4485"/>
    <cellStyle name="60% - Акцент6 3 2_1 2 7" xfId="5087"/>
    <cellStyle name="60% — акцент6 3 2_1 2 7" xfId="5088"/>
    <cellStyle name="60% - Акцент6 3 2_1 2 8" xfId="5690"/>
    <cellStyle name="60% — акцент6 3 2_1 2 8" xfId="5691"/>
    <cellStyle name="60% - Акцент6 3 2_1 2 9" xfId="6294"/>
    <cellStyle name="60% — акцент6 3 2_1 2 9" xfId="6295"/>
    <cellStyle name="60% - Акцент6 3 2_1 3" xfId="1774"/>
    <cellStyle name="60% — акцент6 3 2_1 3" xfId="1775"/>
    <cellStyle name="60% - Акцент6 3 2_1 4" xfId="2673"/>
    <cellStyle name="60% — акцент6 3 2_1 4" xfId="2674"/>
    <cellStyle name="60% - Акцент6 3 2_1 5" xfId="3276"/>
    <cellStyle name="60% — акцент6 3 2_1 5" xfId="3277"/>
    <cellStyle name="60% - Акцент6 3 2_1 6" xfId="3879"/>
    <cellStyle name="60% — акцент6 3 2_1 6" xfId="3880"/>
    <cellStyle name="60% - Акцент6 3 2_1 7" xfId="4482"/>
    <cellStyle name="60% — акцент6 3 2_1 7" xfId="4483"/>
    <cellStyle name="60% - Акцент6 3 2_1 8" xfId="5085"/>
    <cellStyle name="60% — акцент6 3 2_1 8" xfId="5086"/>
    <cellStyle name="60% - Акцент6 3 2_1 9" xfId="5688"/>
    <cellStyle name="60% — акцент6 3 2_1 9" xfId="5689"/>
    <cellStyle name="60% - Акцент6 3 3" xfId="1770"/>
    <cellStyle name="60% — акцент6 3 3" xfId="1771"/>
    <cellStyle name="60% - Акцент6 3 4" xfId="2669"/>
    <cellStyle name="60% — акцент6 3 4" xfId="2670"/>
    <cellStyle name="60% - Акцент6 3 5" xfId="3272"/>
    <cellStyle name="60% — акцент6 3 5" xfId="3273"/>
    <cellStyle name="60% - Акцент6 3 6" xfId="3875"/>
    <cellStyle name="60% — акцент6 3 6" xfId="3876"/>
    <cellStyle name="60% - Акцент6 3 7" xfId="4478"/>
    <cellStyle name="60% — акцент6 3 7" xfId="4479"/>
    <cellStyle name="60% - Акцент6 3 8" xfId="5081"/>
    <cellStyle name="60% — акцент6 3 8" xfId="5082"/>
    <cellStyle name="60% - Акцент6 3 9" xfId="5684"/>
    <cellStyle name="60% — акцент6 3 9" xfId="5685"/>
    <cellStyle name="60% - Акцент6 3_1" xfId="9322"/>
    <cellStyle name="60% — акцент6 3_1" xfId="9322"/>
    <cellStyle name="60% - Акцент6 3_1 10" xfId="6296"/>
    <cellStyle name="60% — акцент6 3_1 10" xfId="6297"/>
    <cellStyle name="60% - Акцент6 3_1 11" xfId="6900"/>
    <cellStyle name="60% — акцент6 3_1 11" xfId="6901"/>
    <cellStyle name="60% - Акцент6 3_1 12" xfId="7503"/>
    <cellStyle name="60% — акцент6 3_1 12" xfId="7504"/>
    <cellStyle name="60% - Акцент6 3_1 13" xfId="8107"/>
    <cellStyle name="60% — акцент6 3_1 13" xfId="8108"/>
    <cellStyle name="60% - Акцент6 3_1 14" xfId="8710"/>
    <cellStyle name="60% — акцент6 3_1 14" xfId="8711"/>
    <cellStyle name="60% - Акцент6 3_1 15" xfId="9281"/>
    <cellStyle name="60% — акцент6 3_1 15" xfId="9282"/>
    <cellStyle name="60% - Акцент6 3_1 2" xfId="9319"/>
    <cellStyle name="60% — акцент6 3_1 2" xfId="9319"/>
    <cellStyle name="60% - Акцент6 3_1 2 10" xfId="6902"/>
    <cellStyle name="60% — акцент6 3_1 2 10" xfId="6903"/>
    <cellStyle name="60% - Акцент6 3_1 2 11" xfId="7505"/>
    <cellStyle name="60% — акцент6 3_1 2 11" xfId="7506"/>
    <cellStyle name="60% - Акцент6 3_1 2 12" xfId="8109"/>
    <cellStyle name="60% — акцент6 3_1 2 12" xfId="8110"/>
    <cellStyle name="60% - Акцент6 3_1 2 13" xfId="8712"/>
    <cellStyle name="60% — акцент6 3_1 2 13" xfId="8713"/>
    <cellStyle name="60% - Акцент6 3_1 2 14" xfId="9283"/>
    <cellStyle name="60% — акцент6 3_1 2 14" xfId="9284"/>
    <cellStyle name="60% - Акцент6 3_1 2 2" xfId="1780"/>
    <cellStyle name="60% — акцент6 3_1 2 2" xfId="1781"/>
    <cellStyle name="60% - Акцент6 3_1 2 3" xfId="2679"/>
    <cellStyle name="60% — акцент6 3_1 2 3" xfId="2680"/>
    <cellStyle name="60% - Акцент6 3_1 2 4" xfId="3282"/>
    <cellStyle name="60% — акцент6 3_1 2 4" xfId="3283"/>
    <cellStyle name="60% - Акцент6 3_1 2 5" xfId="3885"/>
    <cellStyle name="60% — акцент6 3_1 2 5" xfId="3886"/>
    <cellStyle name="60% - Акцент6 3_1 2 6" xfId="4488"/>
    <cellStyle name="60% — акцент6 3_1 2 6" xfId="4489"/>
    <cellStyle name="60% - Акцент6 3_1 2 7" xfId="5091"/>
    <cellStyle name="60% — акцент6 3_1 2 7" xfId="5092"/>
    <cellStyle name="60% - Акцент6 3_1 2 8" xfId="5694"/>
    <cellStyle name="60% — акцент6 3_1 2 8" xfId="5695"/>
    <cellStyle name="60% - Акцент6 3_1 2 9" xfId="6298"/>
    <cellStyle name="60% — акцент6 3_1 2 9" xfId="6299"/>
    <cellStyle name="60% - Акцент6 3_1 3" xfId="1778"/>
    <cellStyle name="60% — акцент6 3_1 3" xfId="1779"/>
    <cellStyle name="60% - Акцент6 3_1 4" xfId="2677"/>
    <cellStyle name="60% — акцент6 3_1 4" xfId="2678"/>
    <cellStyle name="60% - Акцент6 3_1 5" xfId="3280"/>
    <cellStyle name="60% — акцент6 3_1 5" xfId="3281"/>
    <cellStyle name="60% - Акцент6 3_1 6" xfId="3883"/>
    <cellStyle name="60% — акцент6 3_1 6" xfId="3884"/>
    <cellStyle name="60% - Акцент6 3_1 7" xfId="4486"/>
    <cellStyle name="60% — акцент6 3_1 7" xfId="4487"/>
    <cellStyle name="60% - Акцент6 3_1 8" xfId="5089"/>
    <cellStyle name="60% — акцент6 3_1 8" xfId="5090"/>
    <cellStyle name="60% - Акцент6 3_1 9" xfId="5692"/>
    <cellStyle name="60% — акцент6 3_1 9" xfId="5693"/>
    <cellStyle name="60% - Акцент6 4" xfId="750"/>
    <cellStyle name="60% — акцент6 4" xfId="751"/>
    <cellStyle name="60% - Акцент6 4 10" xfId="6904"/>
    <cellStyle name="60% — акцент6 4 10" xfId="6905"/>
    <cellStyle name="60% - Акцент6 4 11" xfId="7507"/>
    <cellStyle name="60% — акцент6 4 11" xfId="7508"/>
    <cellStyle name="60% - Акцент6 4 12" xfId="8111"/>
    <cellStyle name="60% — акцент6 4 12" xfId="8112"/>
    <cellStyle name="60% - Акцент6 4 13" xfId="8714"/>
    <cellStyle name="60% — акцент6 4 13" xfId="8715"/>
    <cellStyle name="60% - Акцент6 4 14" xfId="9285"/>
    <cellStyle name="60% — акцент6 4 14" xfId="9286"/>
    <cellStyle name="60% - Акцент6 4 2" xfId="1782"/>
    <cellStyle name="60% — акцент6 4 2" xfId="1783"/>
    <cellStyle name="60% - Акцент6 4 3" xfId="2681"/>
    <cellStyle name="60% — акцент6 4 3" xfId="2682"/>
    <cellStyle name="60% - Акцент6 4 4" xfId="3284"/>
    <cellStyle name="60% — акцент6 4 4" xfId="3285"/>
    <cellStyle name="60% - Акцент6 4 5" xfId="3887"/>
    <cellStyle name="60% — акцент6 4 5" xfId="3888"/>
    <cellStyle name="60% - Акцент6 4 6" xfId="4490"/>
    <cellStyle name="60% — акцент6 4 6" xfId="4491"/>
    <cellStyle name="60% - Акцент6 4 7" xfId="5093"/>
    <cellStyle name="60% — акцент6 4 7" xfId="5094"/>
    <cellStyle name="60% - Акцент6 4 8" xfId="5696"/>
    <cellStyle name="60% — акцент6 4 8" xfId="5697"/>
    <cellStyle name="60% - Акцент6 4 9" xfId="6300"/>
    <cellStyle name="60% — акцент6 4 9" xfId="6301"/>
    <cellStyle name="60% - Акцент6 4_1" xfId="9320"/>
    <cellStyle name="60% — акцент6 4_1" xfId="9320"/>
    <cellStyle name="60% - Акцент6 4_1 10" xfId="6302"/>
    <cellStyle name="60% — акцент6 4_1 10" xfId="6303"/>
    <cellStyle name="60% - Акцент6 4_1 11" xfId="6906"/>
    <cellStyle name="60% — акцент6 4_1 11" xfId="6907"/>
    <cellStyle name="60% - Акцент6 4_1 12" xfId="7509"/>
    <cellStyle name="60% — акцент6 4_1 12" xfId="7510"/>
    <cellStyle name="60% - Акцент6 4_1 13" xfId="8113"/>
    <cellStyle name="60% — акцент6 4_1 13" xfId="8114"/>
    <cellStyle name="60% - Акцент6 4_1 14" xfId="8716"/>
    <cellStyle name="60% — акцент6 4_1 14" xfId="8717"/>
    <cellStyle name="60% - Акцент6 4_1 15" xfId="9287"/>
    <cellStyle name="60% — акцент6 4_1 15" xfId="9288"/>
    <cellStyle name="60% - Акцент6 4_1 2" xfId="9321"/>
    <cellStyle name="60% — акцент6 4_1 2" xfId="9321"/>
    <cellStyle name="60% - Акцент6 4_1 2 10" xfId="6908"/>
    <cellStyle name="60% — акцент6 4_1 2 10" xfId="6909"/>
    <cellStyle name="60% - Акцент6 4_1 2 11" xfId="7511"/>
    <cellStyle name="60% — акцент6 4_1 2 11" xfId="7512"/>
    <cellStyle name="60% - Акцент6 4_1 2 12" xfId="8115"/>
    <cellStyle name="60% — акцент6 4_1 2 12" xfId="8116"/>
    <cellStyle name="60% - Акцент6 4_1 2 13" xfId="8718"/>
    <cellStyle name="60% — акцент6 4_1 2 13" xfId="8719"/>
    <cellStyle name="60% - Акцент6 4_1 2 14" xfId="9289"/>
    <cellStyle name="60% — акцент6 4_1 2 14" xfId="9290"/>
    <cellStyle name="60% - Акцент6 4_1 2 2" xfId="1786"/>
    <cellStyle name="60% — акцент6 4_1 2 2" xfId="1787"/>
    <cellStyle name="60% - Акцент6 4_1 2 3" xfId="2685"/>
    <cellStyle name="60% — акцент6 4_1 2 3" xfId="2686"/>
    <cellStyle name="60% - Акцент6 4_1 2 4" xfId="3288"/>
    <cellStyle name="60% — акцент6 4_1 2 4" xfId="3289"/>
    <cellStyle name="60% - Акцент6 4_1 2 5" xfId="3891"/>
    <cellStyle name="60% — акцент6 4_1 2 5" xfId="3892"/>
    <cellStyle name="60% - Акцент6 4_1 2 6" xfId="4494"/>
    <cellStyle name="60% — акцент6 4_1 2 6" xfId="4495"/>
    <cellStyle name="60% - Акцент6 4_1 2 7" xfId="5097"/>
    <cellStyle name="60% — акцент6 4_1 2 7" xfId="5098"/>
    <cellStyle name="60% - Акцент6 4_1 2 8" xfId="5700"/>
    <cellStyle name="60% — акцент6 4_1 2 8" xfId="5701"/>
    <cellStyle name="60% - Акцент6 4_1 2 9" xfId="6304"/>
    <cellStyle name="60% — акцент6 4_1 2 9" xfId="6305"/>
    <cellStyle name="60% - Акцент6 4_1 3" xfId="1784"/>
    <cellStyle name="60% — акцент6 4_1 3" xfId="1785"/>
    <cellStyle name="60% - Акцент6 4_1 4" xfId="2683"/>
    <cellStyle name="60% — акцент6 4_1 4" xfId="2684"/>
    <cellStyle name="60% - Акцент6 4_1 5" xfId="3286"/>
    <cellStyle name="60% — акцент6 4_1 5" xfId="3287"/>
    <cellStyle name="60% - Акцент6 4_1 6" xfId="3889"/>
    <cellStyle name="60% — акцент6 4_1 6" xfId="3890"/>
    <cellStyle name="60% - Акцент6 4_1 7" xfId="4492"/>
    <cellStyle name="60% — акцент6 4_1 7" xfId="4493"/>
    <cellStyle name="60% - Акцент6 4_1 8" xfId="5095"/>
    <cellStyle name="60% — акцент6 4_1 8" xfId="5096"/>
    <cellStyle name="60% - Акцент6 4_1 9" xfId="5698"/>
    <cellStyle name="60% — акцент6 4_1 9" xfId="5699"/>
    <cellStyle name="60% - Акцент6 5" xfId="752"/>
    <cellStyle name="60% — акцент6 5" xfId="753"/>
    <cellStyle name="60% - Акцент6 5 2" xfId="1756"/>
    <cellStyle name="60% — акцент6 5 2" xfId="1757"/>
    <cellStyle name="60% - Акцент6 6" xfId="754"/>
    <cellStyle name="60% — акцент6 6" xfId="755"/>
    <cellStyle name="60% - Акцент6 6 2" xfId="2655"/>
    <cellStyle name="60% — акцент6 6 2" xfId="2656"/>
    <cellStyle name="60% - Акцент6 7" xfId="756"/>
    <cellStyle name="60% — акцент6 7" xfId="3259"/>
    <cellStyle name="60% - Акцент6 7 2" xfId="3258"/>
    <cellStyle name="60% - Акцент6 8" xfId="757"/>
    <cellStyle name="60% — акцент6 8" xfId="3862"/>
    <cellStyle name="60% - Акцент6 8 2" xfId="3861"/>
    <cellStyle name="60% - Акцент6 9" xfId="758"/>
    <cellStyle name="60% — акцент6 9" xfId="4465"/>
    <cellStyle name="60% - Акцент6 9 2" xfId="4464"/>
    <cellStyle name="60% - Акцент6_1" xfId="9322"/>
    <cellStyle name="Followed Hyperlink" xfId="1071"/>
    <cellStyle name="Followed Hyperlink 2" xfId="1072"/>
    <cellStyle name="Followed Hyperlink 2 2" xfId="1789"/>
    <cellStyle name="Followed Hyperlink 3" xfId="1788"/>
    <cellStyle name="Heading" xfId="1790"/>
    <cellStyle name="Heading1" xfId="1791"/>
    <cellStyle name="Hyperlink" xfId="1073"/>
    <cellStyle name="Hyperlink 2" xfId="1074"/>
    <cellStyle name="Hyperlink 2 2" xfId="1793"/>
    <cellStyle name="Hyperlink 3" xfId="1792"/>
    <cellStyle name="Result" xfId="1794"/>
    <cellStyle name="Result2" xfId="1795"/>
    <cellStyle name="Акцент1" xfId="759"/>
    <cellStyle name="Акцент1 2" xfId="760"/>
    <cellStyle name="Акцент1 2 2" xfId="761"/>
    <cellStyle name="Акцент1 2 2 2" xfId="1798"/>
    <cellStyle name="Акцент1 2 3" xfId="1797"/>
    <cellStyle name="Акцент1 2_1" xfId="9323"/>
    <cellStyle name="Акцент1 3" xfId="762"/>
    <cellStyle name="Акцент1 3 2" xfId="1077"/>
    <cellStyle name="Акцент1 3 2 2" xfId="1800"/>
    <cellStyle name="Акцент1 3 3" xfId="1799"/>
    <cellStyle name="Акцент1 3 4" xfId="1076"/>
    <cellStyle name="Акцент1 3_1" xfId="9323"/>
    <cellStyle name="Акцент1 4" xfId="763"/>
    <cellStyle name="Акцент1 4 2" xfId="1801"/>
    <cellStyle name="Акцент1 5" xfId="1796"/>
    <cellStyle name="Акцент1 6" xfId="9364"/>
    <cellStyle name="Акцент1 7" xfId="1075"/>
    <cellStyle name="Акцент2" xfId="764"/>
    <cellStyle name="Акцент2 2" xfId="765"/>
    <cellStyle name="Акцент2 2 2" xfId="766"/>
    <cellStyle name="Акцент2 2 2 2" xfId="1804"/>
    <cellStyle name="Акцент2 2 3" xfId="1803"/>
    <cellStyle name="Акцент2 2_1" xfId="9324"/>
    <cellStyle name="Акцент2 3" xfId="767"/>
    <cellStyle name="Акцент2 3 2" xfId="1080"/>
    <cellStyle name="Акцент2 3 2 2" xfId="1806"/>
    <cellStyle name="Акцент2 3 3" xfId="1805"/>
    <cellStyle name="Акцент2 3 4" xfId="1079"/>
    <cellStyle name="Акцент2 3_1" xfId="9324"/>
    <cellStyle name="Акцент2 4" xfId="768"/>
    <cellStyle name="Акцент2 4 2" xfId="1807"/>
    <cellStyle name="Акцент2 5" xfId="1802"/>
    <cellStyle name="Акцент2 6" xfId="9365"/>
    <cellStyle name="Акцент2 7" xfId="1078"/>
    <cellStyle name="Акцент3" xfId="769"/>
    <cellStyle name="Акцент3 2" xfId="770"/>
    <cellStyle name="Акцент3 2 2" xfId="771"/>
    <cellStyle name="Акцент3 2 2 2" xfId="1810"/>
    <cellStyle name="Акцент3 2 3" xfId="1809"/>
    <cellStyle name="Акцент3 2_1" xfId="9325"/>
    <cellStyle name="Акцент3 3" xfId="772"/>
    <cellStyle name="Акцент3 3 2" xfId="1083"/>
    <cellStyle name="Акцент3 3 2 2" xfId="1812"/>
    <cellStyle name="Акцент3 3 3" xfId="1811"/>
    <cellStyle name="Акцент3 3 4" xfId="1082"/>
    <cellStyle name="Акцент3 3_1" xfId="9325"/>
    <cellStyle name="Акцент3 4" xfId="773"/>
    <cellStyle name="Акцент3 4 2" xfId="1813"/>
    <cellStyle name="Акцент3 5" xfId="1808"/>
    <cellStyle name="Акцент3 6" xfId="9366"/>
    <cellStyle name="Акцент3 7" xfId="1081"/>
    <cellStyle name="Акцент4" xfId="774"/>
    <cellStyle name="Акцент4 2" xfId="775"/>
    <cellStyle name="Акцент4 2 2" xfId="776"/>
    <cellStyle name="Акцент4 2 2 2" xfId="1816"/>
    <cellStyle name="Акцент4 2 3" xfId="1815"/>
    <cellStyle name="Акцент4 2_1" xfId="9326"/>
    <cellStyle name="Акцент4 3" xfId="777"/>
    <cellStyle name="Акцент4 3 2" xfId="1086"/>
    <cellStyle name="Акцент4 3 2 2" xfId="1818"/>
    <cellStyle name="Акцент4 3 3" xfId="1817"/>
    <cellStyle name="Акцент4 3 4" xfId="1085"/>
    <cellStyle name="Акцент4 3_1" xfId="9326"/>
    <cellStyle name="Акцент4 4" xfId="778"/>
    <cellStyle name="Акцент4 4 2" xfId="1819"/>
    <cellStyle name="Акцент4 5" xfId="1814"/>
    <cellStyle name="Акцент4 6" xfId="9367"/>
    <cellStyle name="Акцент4 7" xfId="1084"/>
    <cellStyle name="Акцент5" xfId="779"/>
    <cellStyle name="Акцент5 2" xfId="780"/>
    <cellStyle name="Акцент5 2 2" xfId="781"/>
    <cellStyle name="Акцент5 2 2 2" xfId="1822"/>
    <cellStyle name="Акцент5 2 3" xfId="1821"/>
    <cellStyle name="Акцент5 2_1" xfId="9327"/>
    <cellStyle name="Акцент5 3" xfId="782"/>
    <cellStyle name="Акцент5 3 2" xfId="1089"/>
    <cellStyle name="Акцент5 3 2 2" xfId="1824"/>
    <cellStyle name="Акцент5 3 3" xfId="1823"/>
    <cellStyle name="Акцент5 3 4" xfId="1088"/>
    <cellStyle name="Акцент5 3_1" xfId="9327"/>
    <cellStyle name="Акцент5 4" xfId="783"/>
    <cellStyle name="Акцент5 4 2" xfId="1825"/>
    <cellStyle name="Акцент5 5" xfId="1820"/>
    <cellStyle name="Акцент5 6" xfId="9368"/>
    <cellStyle name="Акцент5 7" xfId="1087"/>
    <cellStyle name="Акцент6" xfId="784"/>
    <cellStyle name="Акцент6 2" xfId="785"/>
    <cellStyle name="Акцент6 2 2" xfId="786"/>
    <cellStyle name="Акцент6 2 2 2" xfId="1828"/>
    <cellStyle name="Акцент6 2 3" xfId="1827"/>
    <cellStyle name="Акцент6 2_1" xfId="9328"/>
    <cellStyle name="Акцент6 3" xfId="787"/>
    <cellStyle name="Акцент6 3 2" xfId="1092"/>
    <cellStyle name="Акцент6 3 2 2" xfId="1830"/>
    <cellStyle name="Акцент6 3 3" xfId="1829"/>
    <cellStyle name="Акцент6 3 4" xfId="1091"/>
    <cellStyle name="Акцент6 3_1" xfId="9328"/>
    <cellStyle name="Акцент6 4" xfId="788"/>
    <cellStyle name="Акцент6 4 2" xfId="1831"/>
    <cellStyle name="Акцент6 5" xfId="1826"/>
    <cellStyle name="Акцент6 6" xfId="9369"/>
    <cellStyle name="Акцент6 7" xfId="1090"/>
    <cellStyle name="Ввод " xfId="789"/>
    <cellStyle name="Ввод  2" xfId="790"/>
    <cellStyle name="Ввод  2 2" xfId="791"/>
    <cellStyle name="Ввод  2 2 2" xfId="1834"/>
    <cellStyle name="Ввод  2 3" xfId="1833"/>
    <cellStyle name="Ввод  2_1" xfId="9329"/>
    <cellStyle name="Ввод  3" xfId="792"/>
    <cellStyle name="Ввод  3 2" xfId="1095"/>
    <cellStyle name="Ввод  3 2 2" xfId="1836"/>
    <cellStyle name="Ввод  3 3" xfId="1835"/>
    <cellStyle name="Ввод  3 4" xfId="1094"/>
    <cellStyle name="Ввод  3_1" xfId="9329"/>
    <cellStyle name="Ввод  4" xfId="793"/>
    <cellStyle name="Ввод  4 2" xfId="1837"/>
    <cellStyle name="Ввод  5" xfId="1832"/>
    <cellStyle name="Ввод  6" xfId="9370"/>
    <cellStyle name="Ввод  7" xfId="1093"/>
    <cellStyle name="Вывод" xfId="794"/>
    <cellStyle name="Вывод 2" xfId="795"/>
    <cellStyle name="Вывод 2 2" xfId="796"/>
    <cellStyle name="Вывод 2 2 2" xfId="1840"/>
    <cellStyle name="Вывод 2 3" xfId="1839"/>
    <cellStyle name="Вывод 2_1" xfId="9330"/>
    <cellStyle name="Вывод 3" xfId="797"/>
    <cellStyle name="Вывод 3 2" xfId="1098"/>
    <cellStyle name="Вывод 3 2 2" xfId="1842"/>
    <cellStyle name="Вывод 3 3" xfId="1841"/>
    <cellStyle name="Вывод 3 4" xfId="1097"/>
    <cellStyle name="Вывод 3_1" xfId="9330"/>
    <cellStyle name="Вывод 4" xfId="798"/>
    <cellStyle name="Вывод 4 2" xfId="1843"/>
    <cellStyle name="Вывод 5" xfId="1838"/>
    <cellStyle name="Вывод 6" xfId="9371"/>
    <cellStyle name="Вывод 7" xfId="1096"/>
    <cellStyle name="Вычисление" xfId="799"/>
    <cellStyle name="Вычисление 2" xfId="800"/>
    <cellStyle name="Вычисление 2 2" xfId="801"/>
    <cellStyle name="Вычисление 2 2 2" xfId="1846"/>
    <cellStyle name="Вычисление 2 3" xfId="1845"/>
    <cellStyle name="Вычисление 2_1" xfId="9331"/>
    <cellStyle name="Вычисление 3" xfId="802"/>
    <cellStyle name="Вычисление 3 2" xfId="1101"/>
    <cellStyle name="Вычисление 3 2 2" xfId="1848"/>
    <cellStyle name="Вычисление 3 3" xfId="1847"/>
    <cellStyle name="Вычисление 3 4" xfId="1100"/>
    <cellStyle name="Вычисление 3_1" xfId="9331"/>
    <cellStyle name="Вычисление 4" xfId="803"/>
    <cellStyle name="Вычисление 4 2" xfId="1849"/>
    <cellStyle name="Вычисление 5" xfId="1844"/>
    <cellStyle name="Вычисление 6" xfId="9372"/>
    <cellStyle name="Вычисление 7" xfId="1099"/>
    <cellStyle name="Денежный [0] 2" xfId="1009"/>
    <cellStyle name="Денежный 2" xfId="1008"/>
    <cellStyle name="Заголовок 1" xfId="804"/>
    <cellStyle name="Заголовок 1 2" xfId="805"/>
    <cellStyle name="Заголовок 1 2 2" xfId="806"/>
    <cellStyle name="Заголовок 1 2 2 2" xfId="1852"/>
    <cellStyle name="Заголовок 1 2 3" xfId="1851"/>
    <cellStyle name="Заголовок 1 2_1" xfId="9332"/>
    <cellStyle name="Заголовок 1 3" xfId="807"/>
    <cellStyle name="Заголовок 1 3 2" xfId="1104"/>
    <cellStyle name="Заголовок 1 3 2 2" xfId="1854"/>
    <cellStyle name="Заголовок 1 3 3" xfId="1853"/>
    <cellStyle name="Заголовок 1 3 4" xfId="1103"/>
    <cellStyle name="Заголовок 1 3_1" xfId="9332"/>
    <cellStyle name="Заголовок 1 4" xfId="808"/>
    <cellStyle name="Заголовок 1 4 2" xfId="1855"/>
    <cellStyle name="Заголовок 1 5" xfId="1850"/>
    <cellStyle name="Заголовок 1 6" xfId="9373"/>
    <cellStyle name="Заголовок 1 7" xfId="1102"/>
    <cellStyle name="Заголовок 1 8" xfId="1012"/>
    <cellStyle name="Заголовок 2" xfId="809"/>
    <cellStyle name="Заголовок 2 2" xfId="810"/>
    <cellStyle name="Заголовок 2 2 2" xfId="811"/>
    <cellStyle name="Заголовок 2 2 2 2" xfId="1858"/>
    <cellStyle name="Заголовок 2 2 3" xfId="1857"/>
    <cellStyle name="Заголовок 2 2_1" xfId="9333"/>
    <cellStyle name="Заголовок 2 3" xfId="812"/>
    <cellStyle name="Заголовок 2 3 2" xfId="1107"/>
    <cellStyle name="Заголовок 2 3 2 2" xfId="1860"/>
    <cellStyle name="Заголовок 2 3 3" xfId="1859"/>
    <cellStyle name="Заголовок 2 3 4" xfId="1106"/>
    <cellStyle name="Заголовок 2 3_1" xfId="9333"/>
    <cellStyle name="Заголовок 2 4" xfId="813"/>
    <cellStyle name="Заголовок 2 4 2" xfId="1861"/>
    <cellStyle name="Заголовок 2 5" xfId="1856"/>
    <cellStyle name="Заголовок 2 6" xfId="9374"/>
    <cellStyle name="Заголовок 2 7" xfId="1105"/>
    <cellStyle name="Заголовок 2 8" xfId="1013"/>
    <cellStyle name="Заголовок 3" xfId="814"/>
    <cellStyle name="Заголовок 3 2" xfId="815"/>
    <cellStyle name="Заголовок 3 2 2" xfId="816"/>
    <cellStyle name="Заголовок 3 2 2 2" xfId="1864"/>
    <cellStyle name="Заголовок 3 2 3" xfId="1863"/>
    <cellStyle name="Заголовок 3 2_1" xfId="9334"/>
    <cellStyle name="Заголовок 3 3" xfId="817"/>
    <cellStyle name="Заголовок 3 3 2" xfId="1110"/>
    <cellStyle name="Заголовок 3 3 2 2" xfId="1866"/>
    <cellStyle name="Заголовок 3 3 3" xfId="1865"/>
    <cellStyle name="Заголовок 3 3 4" xfId="1109"/>
    <cellStyle name="Заголовок 3 3_1" xfId="9334"/>
    <cellStyle name="Заголовок 3 4" xfId="818"/>
    <cellStyle name="Заголовок 3 4 2" xfId="1867"/>
    <cellStyle name="Заголовок 3 5" xfId="1862"/>
    <cellStyle name="Заголовок 3 6" xfId="9375"/>
    <cellStyle name="Заголовок 3 7" xfId="1108"/>
    <cellStyle name="Заголовок 3 8" xfId="1014"/>
    <cellStyle name="Заголовок 4" xfId="819"/>
    <cellStyle name="Заголовок 4 2" xfId="820"/>
    <cellStyle name="Заголовок 4 2 2" xfId="821"/>
    <cellStyle name="Заголовок 4 2 2 2" xfId="1870"/>
    <cellStyle name="Заголовок 4 2 3" xfId="1869"/>
    <cellStyle name="Заголовок 4 2_1" xfId="9335"/>
    <cellStyle name="Заголовок 4 3" xfId="822"/>
    <cellStyle name="Заголовок 4 3 2" xfId="1113"/>
    <cellStyle name="Заголовок 4 3 2 2" xfId="1872"/>
    <cellStyle name="Заголовок 4 3 3" xfId="1871"/>
    <cellStyle name="Заголовок 4 3 4" xfId="1112"/>
    <cellStyle name="Заголовок 4 3_1" xfId="9335"/>
    <cellStyle name="Заголовок 4 4" xfId="823"/>
    <cellStyle name="Заголовок 4 4 2" xfId="1873"/>
    <cellStyle name="Заголовок 4 5" xfId="1868"/>
    <cellStyle name="Заголовок 4 6" xfId="9376"/>
    <cellStyle name="Заголовок 4 7" xfId="1111"/>
    <cellStyle name="Заголовок 4 8" xfId="1015"/>
    <cellStyle name="Итог" xfId="824"/>
    <cellStyle name="Итог 2" xfId="825"/>
    <cellStyle name="Итог 2 2" xfId="826"/>
    <cellStyle name="Итог 2 2 2" xfId="1876"/>
    <cellStyle name="Итог 2 3" xfId="1875"/>
    <cellStyle name="Итог 2_1" xfId="9336"/>
    <cellStyle name="Итог 3" xfId="827"/>
    <cellStyle name="Итог 3 2" xfId="1116"/>
    <cellStyle name="Итог 3 2 2" xfId="1878"/>
    <cellStyle name="Итог 3 3" xfId="1877"/>
    <cellStyle name="Итог 3 4" xfId="1115"/>
    <cellStyle name="Итог 3_1" xfId="9336"/>
    <cellStyle name="Итог 4" xfId="828"/>
    <cellStyle name="Итог 4 2" xfId="1879"/>
    <cellStyle name="Итог 5" xfId="1874"/>
    <cellStyle name="Итог 6" xfId="9377"/>
    <cellStyle name="Итог 7" xfId="1114"/>
    <cellStyle name="Контрольная ячейка" xfId="829"/>
    <cellStyle name="Контрольная ячейка 2" xfId="830"/>
    <cellStyle name="Контрольная ячейка 2 2" xfId="831"/>
    <cellStyle name="Контрольная ячейка 2 2 2" xfId="1882"/>
    <cellStyle name="Контрольная ячейка 2 3" xfId="1881"/>
    <cellStyle name="Контрольная ячейка 2_1" xfId="9337"/>
    <cellStyle name="Контрольная ячейка 3" xfId="832"/>
    <cellStyle name="Контрольная ячейка 3 2" xfId="1119"/>
    <cellStyle name="Контрольная ячейка 3 2 2" xfId="1884"/>
    <cellStyle name="Контрольная ячейка 3 3" xfId="1883"/>
    <cellStyle name="Контрольная ячейка 3 4" xfId="1118"/>
    <cellStyle name="Контрольная ячейка 3_1" xfId="9337"/>
    <cellStyle name="Контрольная ячейка 4" xfId="833"/>
    <cellStyle name="Контрольная ячейка 4 2" xfId="1885"/>
    <cellStyle name="Контрольная ячейка 5" xfId="1880"/>
    <cellStyle name="Контрольная ячейка 6" xfId="9378"/>
    <cellStyle name="Контрольная ячейка 7" xfId="1117"/>
    <cellStyle name="Название" xfId="834"/>
    <cellStyle name="Название 2" xfId="835"/>
    <cellStyle name="Название 2 2" xfId="836"/>
    <cellStyle name="Название 2 2 2" xfId="1888"/>
    <cellStyle name="Название 2 3" xfId="1887"/>
    <cellStyle name="Название 2_1" xfId="9338"/>
    <cellStyle name="Название 3" xfId="837"/>
    <cellStyle name="Название 3 2" xfId="1122"/>
    <cellStyle name="Название 3 2 2" xfId="1890"/>
    <cellStyle name="Название 3 3" xfId="1889"/>
    <cellStyle name="Название 3 4" xfId="1121"/>
    <cellStyle name="Название 3_1" xfId="9338"/>
    <cellStyle name="Название 4" xfId="838"/>
    <cellStyle name="Название 4 2" xfId="1891"/>
    <cellStyle name="Название 5" xfId="1886"/>
    <cellStyle name="Название 6" xfId="1120"/>
    <cellStyle name="Название 7" xfId="1011"/>
    <cellStyle name="Нейтральный" xfId="839"/>
    <cellStyle name="Нейтральный 2" xfId="840"/>
    <cellStyle name="Нейтральный 2 2" xfId="841"/>
    <cellStyle name="Нейтральный 2 2 2" xfId="1894"/>
    <cellStyle name="Нейтральный 2 3" xfId="1893"/>
    <cellStyle name="Нейтральный 2_1" xfId="9339"/>
    <cellStyle name="Нейтральный 3" xfId="842"/>
    <cellStyle name="Нейтральный 3 2" xfId="1125"/>
    <cellStyle name="Нейтральный 3 2 2" xfId="1896"/>
    <cellStyle name="Нейтральный 3 3" xfId="1895"/>
    <cellStyle name="Нейтральный 3 4" xfId="1124"/>
    <cellStyle name="Нейтральный 3_1" xfId="9339"/>
    <cellStyle name="Нейтральный 4" xfId="843"/>
    <cellStyle name="Нейтральный 4 2" xfId="1897"/>
    <cellStyle name="Нейтральный 5" xfId="1892"/>
    <cellStyle name="Нейтральный 6" xfId="9379"/>
    <cellStyle name="Нейтральный 7" xfId="1123"/>
    <cellStyle name="Обычный" xfId="0" builtinId="0"/>
    <cellStyle name="Обычный 10" xfId="844"/>
    <cellStyle name="Обычный 10 2" xfId="845"/>
    <cellStyle name="Обычный 10 2 2" xfId="1899"/>
    <cellStyle name="Обычный 10 3" xfId="1898"/>
    <cellStyle name="Обычный 10_1" xfId="9342"/>
    <cellStyle name="Обычный 11" xfId="846"/>
    <cellStyle name="Обычный 11 2" xfId="847"/>
    <cellStyle name="Обычный 11 2 2" xfId="1901"/>
    <cellStyle name="Обычный 11 3" xfId="1900"/>
    <cellStyle name="Обычный 11_1" xfId="9342"/>
    <cellStyle name="Обычный 12" xfId="848"/>
    <cellStyle name="Обычный 12 2" xfId="849"/>
    <cellStyle name="Обычный 12 2 2" xfId="1903"/>
    <cellStyle name="Обычный 12 3" xfId="1902"/>
    <cellStyle name="Обычный 12_1" xfId="9342"/>
    <cellStyle name="Обычный 13" xfId="850"/>
    <cellStyle name="Обычный 13 2" xfId="851"/>
    <cellStyle name="Обычный 13 2 2" xfId="1905"/>
    <cellStyle name="Обычный 13 3" xfId="1904"/>
    <cellStyle name="Обычный 13_1" xfId="9342"/>
    <cellStyle name="Обычный 14" xfId="852"/>
    <cellStyle name="Обычный 14 2" xfId="853"/>
    <cellStyle name="Обычный 14 2 2" xfId="1907"/>
    <cellStyle name="Обычный 14 3" xfId="1906"/>
    <cellStyle name="Обычный 14_1" xfId="9342"/>
    <cellStyle name="Обычный 15" xfId="854"/>
    <cellStyle name="Обычный 15 2" xfId="855"/>
    <cellStyle name="Обычный 15 2 2" xfId="1909"/>
    <cellStyle name="Обычный 15 3" xfId="1908"/>
    <cellStyle name="Обычный 15_1" xfId="9342"/>
    <cellStyle name="Обычный 16" xfId="856"/>
    <cellStyle name="Обычный 16 2" xfId="857"/>
    <cellStyle name="Обычный 16 2 2" xfId="1911"/>
    <cellStyle name="Обычный 16 3" xfId="1910"/>
    <cellStyle name="Обычный 16_1" xfId="9342"/>
    <cellStyle name="Обычный 17" xfId="858"/>
    <cellStyle name="Обычный 17 2" xfId="859"/>
    <cellStyle name="Обычный 17 2 2" xfId="1913"/>
    <cellStyle name="Обычный 17 3" xfId="1912"/>
    <cellStyle name="Обычный 17_1" xfId="9342"/>
    <cellStyle name="Обычный 18" xfId="860"/>
    <cellStyle name="Обычный 18 2" xfId="861"/>
    <cellStyle name="Обычный 18 2 2" xfId="1915"/>
    <cellStyle name="Обычный 18 3" xfId="1914"/>
    <cellStyle name="Обычный 18_1" xfId="9342"/>
    <cellStyle name="Обычный 19" xfId="862"/>
    <cellStyle name="Обычный 19 2" xfId="863"/>
    <cellStyle name="Обычный 19 2 2" xfId="1917"/>
    <cellStyle name="Обычный 19 3" xfId="1916"/>
    <cellStyle name="Обычный 19_1" xfId="9342"/>
    <cellStyle name="Обычный 2" xfId="864"/>
    <cellStyle name="Обычный 2 2" xfId="865"/>
    <cellStyle name="Обычный 2 2 2" xfId="1919"/>
    <cellStyle name="Обычный 2 2 3" xfId="9387"/>
    <cellStyle name="Обычный 2 3" xfId="866"/>
    <cellStyle name="Обычный 2 3 2" xfId="1920"/>
    <cellStyle name="Обычный 2 4" xfId="1918"/>
    <cellStyle name="Обычный 2 6" xfId="9386"/>
    <cellStyle name="Обычный 2_1" xfId="9340"/>
    <cellStyle name="Обычный 20" xfId="867"/>
    <cellStyle name="Обычный 20 2" xfId="868"/>
    <cellStyle name="Обычный 20 2 2" xfId="1922"/>
    <cellStyle name="Обычный 20 3" xfId="1921"/>
    <cellStyle name="Обычный 20_1" xfId="9342"/>
    <cellStyle name="Обычный 21" xfId="869"/>
    <cellStyle name="Обычный 21 2" xfId="870"/>
    <cellStyle name="Обычный 21 2 2" xfId="1924"/>
    <cellStyle name="Обычный 21 3" xfId="1923"/>
    <cellStyle name="Обычный 21_1" xfId="9342"/>
    <cellStyle name="Обычный 22" xfId="871"/>
    <cellStyle name="Обычный 22 2" xfId="872"/>
    <cellStyle name="Обычный 22 2 2" xfId="1926"/>
    <cellStyle name="Обычный 22 3" xfId="1925"/>
    <cellStyle name="Обычный 22_1" xfId="9342"/>
    <cellStyle name="Обычный 23" xfId="873"/>
    <cellStyle name="Обычный 23 2" xfId="874"/>
    <cellStyle name="Обычный 23 2 2" xfId="1928"/>
    <cellStyle name="Обычный 23 3" xfId="1927"/>
    <cellStyle name="Обычный 23_1" xfId="9342"/>
    <cellStyle name="Обычный 24" xfId="875"/>
    <cellStyle name="Обычный 24 2" xfId="876"/>
    <cellStyle name="Обычный 24 2 2" xfId="1930"/>
    <cellStyle name="Обычный 24 3" xfId="1929"/>
    <cellStyle name="Обычный 24_1" xfId="9342"/>
    <cellStyle name="Обычный 25" xfId="877"/>
    <cellStyle name="Обычный 25 2" xfId="878"/>
    <cellStyle name="Обычный 25 2 2" xfId="1932"/>
    <cellStyle name="Обычный 25 3" xfId="1931"/>
    <cellStyle name="Обычный 25_1" xfId="9342"/>
    <cellStyle name="Обычный 26" xfId="879"/>
    <cellStyle name="Обычный 26 2" xfId="880"/>
    <cellStyle name="Обычный 26 2 2" xfId="1934"/>
    <cellStyle name="Обычный 26 3" xfId="1933"/>
    <cellStyle name="Обычный 26_1" xfId="9342"/>
    <cellStyle name="Обычный 27" xfId="881"/>
    <cellStyle name="Обычный 27 2" xfId="882"/>
    <cellStyle name="Обычный 27 2 2" xfId="1936"/>
    <cellStyle name="Обычный 27 3" xfId="1935"/>
    <cellStyle name="Обычный 27_1" xfId="9342"/>
    <cellStyle name="Обычный 28" xfId="883"/>
    <cellStyle name="Обычный 28 2" xfId="884"/>
    <cellStyle name="Обычный 28 2 2" xfId="1938"/>
    <cellStyle name="Обычный 28 3" xfId="1937"/>
    <cellStyle name="Обычный 28_1" xfId="9342"/>
    <cellStyle name="Обычный 29" xfId="885"/>
    <cellStyle name="Обычный 29 2" xfId="886"/>
    <cellStyle name="Обычный 29 2 2" xfId="1940"/>
    <cellStyle name="Обычный 29 3" xfId="1939"/>
    <cellStyle name="Обычный 29_1" xfId="9342"/>
    <cellStyle name="Обычный 3" xfId="887"/>
    <cellStyle name="Обычный 3 2" xfId="888"/>
    <cellStyle name="Обычный 3 2 2" xfId="1942"/>
    <cellStyle name="Обычный 3 3" xfId="1941"/>
    <cellStyle name="Обычный 3_1" xfId="9340"/>
    <cellStyle name="Обычный 30" xfId="889"/>
    <cellStyle name="Обычный 30 2" xfId="890"/>
    <cellStyle name="Обычный 30 2 2" xfId="1944"/>
    <cellStyle name="Обычный 30 3" xfId="1943"/>
    <cellStyle name="Обычный 30_1" xfId="9342"/>
    <cellStyle name="Обычный 31" xfId="891"/>
    <cellStyle name="Обычный 31 2" xfId="892"/>
    <cellStyle name="Обычный 31 2 2" xfId="1946"/>
    <cellStyle name="Обычный 31 3" xfId="1945"/>
    <cellStyle name="Обычный 31_1" xfId="9342"/>
    <cellStyle name="Обычный 32" xfId="893"/>
    <cellStyle name="Обычный 32 2" xfId="894"/>
    <cellStyle name="Обычный 32 2 2" xfId="1948"/>
    <cellStyle name="Обычный 32 3" xfId="1947"/>
    <cellStyle name="Обычный 32_1" xfId="9342"/>
    <cellStyle name="Обычный 33" xfId="895"/>
    <cellStyle name="Обычный 33 2" xfId="896"/>
    <cellStyle name="Обычный 33 2 2" xfId="1950"/>
    <cellStyle name="Обычный 33 3" xfId="1949"/>
    <cellStyle name="Обычный 33_1" xfId="9342"/>
    <cellStyle name="Обычный 34" xfId="897"/>
    <cellStyle name="Обычный 34 2" xfId="898"/>
    <cellStyle name="Обычный 34 2 2" xfId="1952"/>
    <cellStyle name="Обычный 34 3" xfId="1951"/>
    <cellStyle name="Обычный 34_1" xfId="9342"/>
    <cellStyle name="Обычный 35" xfId="899"/>
    <cellStyle name="Обычный 35 2" xfId="900"/>
    <cellStyle name="Обычный 35 2 2" xfId="1954"/>
    <cellStyle name="Обычный 35 3" xfId="1953"/>
    <cellStyle name="Обычный 35_1" xfId="9342"/>
    <cellStyle name="Обычный 36" xfId="901"/>
    <cellStyle name="Обычный 36 2" xfId="902"/>
    <cellStyle name="Обычный 36 2 2" xfId="1956"/>
    <cellStyle name="Обычный 36 3" xfId="1955"/>
    <cellStyle name="Обычный 36_1" xfId="9342"/>
    <cellStyle name="Обычный 37" xfId="903"/>
    <cellStyle name="Обычный 37 2" xfId="904"/>
    <cellStyle name="Обычный 37 2 2" xfId="1958"/>
    <cellStyle name="Обычный 37 3" xfId="1957"/>
    <cellStyle name="Обычный 37_1" xfId="9342"/>
    <cellStyle name="Обычный 38" xfId="905"/>
    <cellStyle name="Обычный 38 2" xfId="906"/>
    <cellStyle name="Обычный 38 2 2" xfId="1960"/>
    <cellStyle name="Обычный 38 3" xfId="1959"/>
    <cellStyle name="Обычный 38_1" xfId="9342"/>
    <cellStyle name="Обычный 39" xfId="907"/>
    <cellStyle name="Обычный 39 2" xfId="908"/>
    <cellStyle name="Обычный 39 2 2" xfId="1962"/>
    <cellStyle name="Обычный 39 3" xfId="1961"/>
    <cellStyle name="Обычный 39_1" xfId="9342"/>
    <cellStyle name="Обычный 4" xfId="909"/>
    <cellStyle name="Обычный 4 2" xfId="910"/>
    <cellStyle name="Обычный 4 2 2" xfId="1964"/>
    <cellStyle name="Обычный 4 3" xfId="1963"/>
    <cellStyle name="Обычный 4_1" xfId="9342"/>
    <cellStyle name="Обычный 40" xfId="911"/>
    <cellStyle name="Обычный 40 2" xfId="912"/>
    <cellStyle name="Обычный 40 2 2" xfId="1966"/>
    <cellStyle name="Обычный 40 3" xfId="1965"/>
    <cellStyle name="Обычный 40_1" xfId="9342"/>
    <cellStyle name="Обычный 41" xfId="913"/>
    <cellStyle name="Обычный 41 2" xfId="914"/>
    <cellStyle name="Обычный 41 2 2" xfId="1968"/>
    <cellStyle name="Обычный 41 3" xfId="1967"/>
    <cellStyle name="Обычный 41_1" xfId="9342"/>
    <cellStyle name="Обычный 42" xfId="915"/>
    <cellStyle name="Обычный 42 2" xfId="916"/>
    <cellStyle name="Обычный 42 2 2" xfId="1970"/>
    <cellStyle name="Обычный 42 3" xfId="1969"/>
    <cellStyle name="Обычный 42_1" xfId="9342"/>
    <cellStyle name="Обычный 43" xfId="917"/>
    <cellStyle name="Обычный 43 2" xfId="918"/>
    <cellStyle name="Обычный 43 2 2" xfId="1972"/>
    <cellStyle name="Обычный 43 3" xfId="1971"/>
    <cellStyle name="Обычный 43_1" xfId="9342"/>
    <cellStyle name="Обычный 44" xfId="919"/>
    <cellStyle name="Обычный 44 2" xfId="920"/>
    <cellStyle name="Обычный 44 2 2" xfId="1974"/>
    <cellStyle name="Обычный 44 3" xfId="1973"/>
    <cellStyle name="Обычный 44_1" xfId="9342"/>
    <cellStyle name="Обычный 45" xfId="921"/>
    <cellStyle name="Обычный 45 2" xfId="922"/>
    <cellStyle name="Обычный 45 2 2" xfId="1976"/>
    <cellStyle name="Обычный 45 3" xfId="1975"/>
    <cellStyle name="Обычный 45_1" xfId="9342"/>
    <cellStyle name="Обычный 46" xfId="923"/>
    <cellStyle name="Обычный 46 2" xfId="924"/>
    <cellStyle name="Обычный 46 2 2" xfId="1978"/>
    <cellStyle name="Обычный 46 3" xfId="1977"/>
    <cellStyle name="Обычный 46_1" xfId="9342"/>
    <cellStyle name="Обычный 47" xfId="925"/>
    <cellStyle name="Обычный 47 2" xfId="926"/>
    <cellStyle name="Обычный 47 2 2" xfId="1980"/>
    <cellStyle name="Обычный 47 3" xfId="1979"/>
    <cellStyle name="Обычный 47_1" xfId="9342"/>
    <cellStyle name="Обычный 48" xfId="927"/>
    <cellStyle name="Обычный 48 2" xfId="1981"/>
    <cellStyle name="Обычный 49" xfId="928"/>
    <cellStyle name="Обычный 49 2" xfId="929"/>
    <cellStyle name="Обычный 49 2 2" xfId="1983"/>
    <cellStyle name="Обычный 49 3" xfId="1982"/>
    <cellStyle name="Обычный 49_1" xfId="9342"/>
    <cellStyle name="Обычный 5" xfId="930"/>
    <cellStyle name="Обычный 5 2" xfId="931"/>
    <cellStyle name="Обычный 5 2 2" xfId="1985"/>
    <cellStyle name="Обычный 5 3" xfId="1984"/>
    <cellStyle name="Обычный 5_1" xfId="9342"/>
    <cellStyle name="Обычный 50" xfId="932"/>
    <cellStyle name="Обычный 50 2" xfId="933"/>
    <cellStyle name="Обычный 50 2 2" xfId="1987"/>
    <cellStyle name="Обычный 50 3" xfId="1986"/>
    <cellStyle name="Обычный 50_1" xfId="9342"/>
    <cellStyle name="Обычный 51" xfId="934"/>
    <cellStyle name="Обычный 51 2" xfId="935"/>
    <cellStyle name="Обычный 51 2 2" xfId="1989"/>
    <cellStyle name="Обычный 51 3" xfId="1988"/>
    <cellStyle name="Обычный 51_1" xfId="9342"/>
    <cellStyle name="Обычный 52" xfId="936"/>
    <cellStyle name="Обычный 52 2" xfId="1990"/>
    <cellStyle name="Обычный 52 3" xfId="1126"/>
    <cellStyle name="Обычный 53" xfId="937"/>
    <cellStyle name="Обычный 53 2" xfId="1128"/>
    <cellStyle name="Обычный 53 2 2" xfId="1992"/>
    <cellStyle name="Обычный 53 3" xfId="1991"/>
    <cellStyle name="Обычный 53 4" xfId="1127"/>
    <cellStyle name="Обычный 53_1" xfId="9342"/>
    <cellStyle name="Обычный 54" xfId="938"/>
    <cellStyle name="Обычный 54 2" xfId="1130"/>
    <cellStyle name="Обычный 54 2 2" xfId="1994"/>
    <cellStyle name="Обычный 54 3" xfId="1993"/>
    <cellStyle name="Обычный 54 4" xfId="1129"/>
    <cellStyle name="Обычный 54_1" xfId="9341"/>
    <cellStyle name="Обычный 55" xfId="939"/>
    <cellStyle name="Обычный 55 2" xfId="1132"/>
    <cellStyle name="Обычный 55 2 2" xfId="1996"/>
    <cellStyle name="Обычный 55 3" xfId="1995"/>
    <cellStyle name="Обычный 55 4" xfId="1131"/>
    <cellStyle name="Обычный 55_1" xfId="9341"/>
    <cellStyle name="Обычный 56" xfId="940"/>
    <cellStyle name="Обычный 56 2" xfId="1997"/>
    <cellStyle name="Обычный 56 3" xfId="1133"/>
    <cellStyle name="Обычный 57" xfId="941"/>
    <cellStyle name="Обычный 57 2" xfId="1998"/>
    <cellStyle name="Обычный 57 3" xfId="1134"/>
    <cellStyle name="Обычный 58" xfId="1135"/>
    <cellStyle name="Обычный 58 2" xfId="1999"/>
    <cellStyle name="Обычный 59" xfId="1136"/>
    <cellStyle name="Обычный 59 2" xfId="2000"/>
    <cellStyle name="Обычный 6" xfId="942"/>
    <cellStyle name="Обычный 6 2" xfId="943"/>
    <cellStyle name="Обычный 6 2 2" xfId="2002"/>
    <cellStyle name="Обычный 6 3" xfId="2001"/>
    <cellStyle name="Обычный 6_1" xfId="9342"/>
    <cellStyle name="Обычный 60" xfId="1137"/>
    <cellStyle name="Обычный 60 2" xfId="2003"/>
    <cellStyle name="Обычный 61" xfId="1138"/>
    <cellStyle name="Обычный 61 2" xfId="2004"/>
    <cellStyle name="Обычный 62" xfId="1172"/>
    <cellStyle name="Обычный 63" xfId="2049"/>
    <cellStyle name="Обычный 64" xfId="3048"/>
    <cellStyle name="Обычный 65" xfId="3649"/>
    <cellStyle name="Обычный 66" xfId="4254"/>
    <cellStyle name="Обычный 67" xfId="4857"/>
    <cellStyle name="Обычный 68" xfId="5460"/>
    <cellStyle name="Обычный 69" xfId="6061"/>
    <cellStyle name="Обычный 7" xfId="944"/>
    <cellStyle name="Обычный 7 2" xfId="945"/>
    <cellStyle name="Обычный 7 2 2" xfId="2006"/>
    <cellStyle name="Обычный 7 3" xfId="2005"/>
    <cellStyle name="Обычный 7_1" xfId="9342"/>
    <cellStyle name="Обычный 70" xfId="6667"/>
    <cellStyle name="Обычный 71" xfId="7271"/>
    <cellStyle name="Обычный 72" xfId="7874"/>
    <cellStyle name="Обычный 73" xfId="8477"/>
    <cellStyle name="Обычный 74" xfId="9053"/>
    <cellStyle name="Обычный 75" xfId="9345"/>
    <cellStyle name="Обычный 76" xfId="1016"/>
    <cellStyle name="Обычный 77" xfId="1005"/>
    <cellStyle name="Обычный 79" xfId="9388"/>
    <cellStyle name="Обычный 8" xfId="946"/>
    <cellStyle name="Обычный 8 2" xfId="947"/>
    <cellStyle name="Обычный 8 2 2" xfId="2008"/>
    <cellStyle name="Обычный 8 3" xfId="2007"/>
    <cellStyle name="Обычный 8_1" xfId="9342"/>
    <cellStyle name="Обычный 9" xfId="948"/>
    <cellStyle name="Обычный 9 2" xfId="949"/>
    <cellStyle name="Обычный 9 2 2" xfId="2010"/>
    <cellStyle name="Обычный 9 3" xfId="2009"/>
    <cellStyle name="Обычный 9_1" xfId="9342"/>
    <cellStyle name="Обычный_Лист2" xfId="950"/>
    <cellStyle name="Плохой" xfId="951"/>
    <cellStyle name="Плохой 2" xfId="952"/>
    <cellStyle name="Плохой 2 2" xfId="953"/>
    <cellStyle name="Плохой 2 2 2" xfId="2013"/>
    <cellStyle name="Плохой 2 3" xfId="2012"/>
    <cellStyle name="Плохой 2_1" xfId="9343"/>
    <cellStyle name="Плохой 3" xfId="954"/>
    <cellStyle name="Плохой 3 2" xfId="1141"/>
    <cellStyle name="Плохой 3 2 2" xfId="2015"/>
    <cellStyle name="Плохой 3 3" xfId="2014"/>
    <cellStyle name="Плохой 3 4" xfId="1140"/>
    <cellStyle name="Плохой 3_1" xfId="9343"/>
    <cellStyle name="Плохой 4" xfId="955"/>
    <cellStyle name="Плохой 4 2" xfId="2016"/>
    <cellStyle name="Плохой 5" xfId="2011"/>
    <cellStyle name="Плохой 6" xfId="9380"/>
    <cellStyle name="Плохой 7" xfId="1139"/>
    <cellStyle name="Пояснение" xfId="956"/>
    <cellStyle name="Пояснение 2" xfId="957"/>
    <cellStyle name="Пояснение 2 2" xfId="958"/>
    <cellStyle name="Пояснение 2 2 2" xfId="2019"/>
    <cellStyle name="Пояснение 2 3" xfId="2018"/>
    <cellStyle name="Пояснение 2_1" xfId="9344"/>
    <cellStyle name="Пояснение 3" xfId="959"/>
    <cellStyle name="Пояснение 3 2" xfId="1144"/>
    <cellStyle name="Пояснение 3 2 2" xfId="2021"/>
    <cellStyle name="Пояснение 3 3" xfId="2020"/>
    <cellStyle name="Пояснение 3 4" xfId="1143"/>
    <cellStyle name="Пояснение 3_1" xfId="9344"/>
    <cellStyle name="Пояснение 4" xfId="960"/>
    <cellStyle name="Пояснение 4 2" xfId="2022"/>
    <cellStyle name="Пояснение 5" xfId="2017"/>
    <cellStyle name="Пояснение 6" xfId="9381"/>
    <cellStyle name="Пояснение 7" xfId="1142"/>
    <cellStyle name="Примечание" xfId="961"/>
    <cellStyle name="Примечание 2" xfId="962"/>
    <cellStyle name="Примечание 2 2" xfId="963"/>
    <cellStyle name="Примечание 2 2 2" xfId="2025"/>
    <cellStyle name="Примечание 2 3" xfId="2024"/>
    <cellStyle name="Примечание 2_1" xfId="1148"/>
    <cellStyle name="Примечание 3" xfId="964"/>
    <cellStyle name="Примечание 3 2" xfId="965"/>
    <cellStyle name="Примечание 3 2 2" xfId="2027"/>
    <cellStyle name="Примечание 3 3" xfId="2026"/>
    <cellStyle name="Примечание 3_1" xfId="1148"/>
    <cellStyle name="Примечание 4" xfId="966"/>
    <cellStyle name="Примечание 4 2" xfId="1147"/>
    <cellStyle name="Примечание 4 2 2" xfId="2029"/>
    <cellStyle name="Примечание 4 3" xfId="2028"/>
    <cellStyle name="Примечание 4 4" xfId="1146"/>
    <cellStyle name="Примечание 4_1" xfId="1148"/>
    <cellStyle name="Примечание 5" xfId="967"/>
    <cellStyle name="Примечание 5 2" xfId="2030"/>
    <cellStyle name="Примечание 6" xfId="2023"/>
    <cellStyle name="Примечание 7" xfId="9382"/>
    <cellStyle name="Примечание 8" xfId="1145"/>
    <cellStyle name="Процентный 2" xfId="1010"/>
    <cellStyle name="Связанная ячейка" xfId="968"/>
    <cellStyle name="Связанная ячейка 2" xfId="969"/>
    <cellStyle name="Связанная ячейка 2 2" xfId="970"/>
    <cellStyle name="Связанная ячейка 2 2 2" xfId="2033"/>
    <cellStyle name="Связанная ячейка 2 3" xfId="2032"/>
    <cellStyle name="Связанная ячейка 2_1" xfId="1152"/>
    <cellStyle name="Связанная ячейка 3" xfId="971"/>
    <cellStyle name="Связанная ячейка 3 2" xfId="1151"/>
    <cellStyle name="Связанная ячейка 3 2 2" xfId="2035"/>
    <cellStyle name="Связанная ячейка 3 3" xfId="2034"/>
    <cellStyle name="Связанная ячейка 3 4" xfId="1150"/>
    <cellStyle name="Связанная ячейка 3_1" xfId="1152"/>
    <cellStyle name="Связанная ячейка 4" xfId="972"/>
    <cellStyle name="Связанная ячейка 4 2" xfId="2036"/>
    <cellStyle name="Связанная ячейка 5" xfId="2031"/>
    <cellStyle name="Связанная ячейка 6" xfId="9383"/>
    <cellStyle name="Связанная ячейка 7" xfId="1149"/>
    <cellStyle name="Текст предупреждения" xfId="973"/>
    <cellStyle name="Текст предупреждения 2" xfId="974"/>
    <cellStyle name="Текст предупреждения 2 2" xfId="975"/>
    <cellStyle name="Текст предупреждения 2 2 2" xfId="2039"/>
    <cellStyle name="Текст предупреждения 2 3" xfId="2038"/>
    <cellStyle name="Текст предупреждения 2_1" xfId="1156"/>
    <cellStyle name="Текст предупреждения 3" xfId="976"/>
    <cellStyle name="Текст предупреждения 3 2" xfId="1155"/>
    <cellStyle name="Текст предупреждения 3 2 2" xfId="2041"/>
    <cellStyle name="Текст предупреждения 3 3" xfId="2040"/>
    <cellStyle name="Текст предупреждения 3 4" xfId="1154"/>
    <cellStyle name="Текст предупреждения 3_1" xfId="1156"/>
    <cellStyle name="Текст предупреждения 4" xfId="977"/>
    <cellStyle name="Текст предупреждения 4 2" xfId="2042"/>
    <cellStyle name="Текст предупреждения 5" xfId="2037"/>
    <cellStyle name="Текст предупреждения 6" xfId="9384"/>
    <cellStyle name="Текст предупреждения 7" xfId="1153"/>
    <cellStyle name="Финансовый [0] 2" xfId="1007"/>
    <cellStyle name="Финансовый 2" xfId="1006"/>
    <cellStyle name="Хороший" xfId="978"/>
    <cellStyle name="Хороший 2" xfId="979"/>
    <cellStyle name="Хороший 2 2" xfId="980"/>
    <cellStyle name="Хороший 2 2 2" xfId="2045"/>
    <cellStyle name="Хороший 2 3" xfId="2044"/>
    <cellStyle name="Хороший 2_1" xfId="1160"/>
    <cellStyle name="Хороший 3" xfId="981"/>
    <cellStyle name="Хороший 3 2" xfId="1159"/>
    <cellStyle name="Хороший 3 2 2" xfId="2047"/>
    <cellStyle name="Хороший 3 3" xfId="2046"/>
    <cellStyle name="Хороший 3 4" xfId="1158"/>
    <cellStyle name="Хороший 3_1" xfId="1160"/>
    <cellStyle name="Хороший 4" xfId="982"/>
    <cellStyle name="Хороший 4 2" xfId="2048"/>
    <cellStyle name="Хороший 5" xfId="2043"/>
    <cellStyle name="Хороший 6" xfId="9385"/>
    <cellStyle name="Хороший 7" xfId="1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8" sqref="A8"/>
    </sheetView>
  </sheetViews>
  <sheetFormatPr defaultColWidth="9.140625" defaultRowHeight="10.5" customHeight="1" x14ac:dyDescent="0.15"/>
  <cols>
    <col min="1" max="1" width="17.85546875" style="61" customWidth="1"/>
    <col min="2" max="2" width="3.5703125" style="61" customWidth="1"/>
    <col min="3" max="3" width="3.7109375" style="61" customWidth="1"/>
    <col min="4" max="4" width="9.140625" style="61" customWidth="1"/>
    <col min="5" max="16384" width="9.140625" style="61"/>
  </cols>
  <sheetData>
    <row r="1" spans="1:10" s="44" customFormat="1" x14ac:dyDescent="0.15">
      <c r="A1" s="189" t="s">
        <v>285</v>
      </c>
      <c r="B1" s="189"/>
      <c r="C1" s="189"/>
      <c r="D1" s="189"/>
      <c r="E1" s="189"/>
      <c r="F1" s="189"/>
      <c r="G1" s="189"/>
      <c r="H1" s="62"/>
      <c r="I1" s="62"/>
      <c r="J1" s="62"/>
    </row>
    <row r="2" spans="1:10" s="44" customFormat="1" x14ac:dyDescent="0.15">
      <c r="A2" s="1"/>
      <c r="B2" s="1"/>
      <c r="C2" s="1"/>
      <c r="D2" s="2"/>
      <c r="E2" s="2"/>
      <c r="F2" s="2"/>
      <c r="G2" s="2"/>
      <c r="H2" s="2"/>
      <c r="I2" s="2"/>
      <c r="J2" s="1"/>
    </row>
    <row r="3" spans="1:10" s="44" customFormat="1" x14ac:dyDescent="0.15">
      <c r="A3" s="190" t="s">
        <v>135</v>
      </c>
      <c r="B3" s="190"/>
      <c r="C3" s="25"/>
      <c r="D3" s="188" t="s">
        <v>110</v>
      </c>
      <c r="E3" s="188"/>
      <c r="F3" s="188"/>
      <c r="G3" s="188"/>
      <c r="H3" s="63"/>
      <c r="I3" s="63"/>
      <c r="J3" s="63"/>
    </row>
    <row r="4" spans="1:10" s="44" customFormat="1" x14ac:dyDescent="0.15">
      <c r="A4" s="60"/>
      <c r="B4" s="60"/>
      <c r="C4" s="60"/>
      <c r="D4" s="60"/>
      <c r="E4" s="60"/>
      <c r="F4" s="60"/>
      <c r="G4" s="60"/>
      <c r="H4" s="39"/>
      <c r="I4" s="39"/>
      <c r="J4" s="39"/>
    </row>
    <row r="5" spans="1:10" s="44" customFormat="1" x14ac:dyDescent="0.15">
      <c r="A5" s="60"/>
      <c r="B5" s="60"/>
      <c r="C5" s="60"/>
      <c r="D5" s="67"/>
      <c r="E5" s="67"/>
      <c r="F5" s="67"/>
      <c r="G5" s="67"/>
      <c r="H5" s="39"/>
      <c r="I5" s="39"/>
      <c r="J5" s="39"/>
    </row>
    <row r="6" spans="1:10" s="44" customFormat="1" ht="12.75" customHeight="1" x14ac:dyDescent="0.15">
      <c r="A6" s="191" t="s">
        <v>111</v>
      </c>
      <c r="B6" s="191"/>
      <c r="C6" s="26"/>
      <c r="D6" s="187" t="s">
        <v>35</v>
      </c>
      <c r="E6" s="187"/>
      <c r="F6" s="187"/>
      <c r="G6" s="187"/>
      <c r="H6" s="40"/>
      <c r="I6" s="40"/>
      <c r="J6" s="40"/>
    </row>
    <row r="7" spans="1:10" s="44" customFormat="1" x14ac:dyDescent="0.15">
      <c r="H7" s="39"/>
      <c r="I7" s="39"/>
      <c r="J7" s="39"/>
    </row>
    <row r="8" spans="1:10" ht="13.5" customHeight="1" x14ac:dyDescent="0.15">
      <c r="H8" s="64"/>
      <c r="I8" s="64"/>
      <c r="J8" s="64"/>
    </row>
  </sheetData>
  <mergeCells count="5">
    <mergeCell ref="D6:G6"/>
    <mergeCell ref="D3:G3"/>
    <mergeCell ref="A1:G1"/>
    <mergeCell ref="A3:B3"/>
    <mergeCell ref="A6:B6"/>
  </mergeCells>
  <pageMargins left="0.7" right="0.7" top="0.75" bottom="0.75" header="0.3" footer="0.3"/>
  <pageSetup paperSize="9" scale="86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1" workbookViewId="0">
      <selection activeCell="J17" sqref="J17"/>
    </sheetView>
  </sheetViews>
  <sheetFormatPr defaultColWidth="9.140625" defaultRowHeight="10.5" customHeight="1" x14ac:dyDescent="0.15"/>
  <cols>
    <col min="1" max="1" width="12.85546875" style="61" customWidth="1"/>
    <col min="2" max="2" width="17.42578125" style="61" customWidth="1"/>
    <col min="3" max="3" width="13" style="61" customWidth="1"/>
    <col min="4" max="5" width="22.85546875" style="61" customWidth="1"/>
    <col min="6" max="6" width="16" style="61" customWidth="1"/>
    <col min="7" max="7" width="13.7109375" style="61" customWidth="1"/>
    <col min="8" max="8" width="2.28515625" style="61" customWidth="1"/>
    <col min="9" max="9" width="14.28515625" style="61" customWidth="1"/>
    <col min="10" max="10" width="12" style="61" customWidth="1"/>
    <col min="11" max="11" width="4.140625" style="61" customWidth="1"/>
    <col min="12" max="12" width="3.42578125" style="61" customWidth="1"/>
    <col min="13" max="13" width="9.140625" style="61" customWidth="1"/>
    <col min="14" max="16384" width="9.140625" style="61"/>
  </cols>
  <sheetData>
    <row r="1" spans="1:11" s="37" customFormat="1" x14ac:dyDescent="0.15">
      <c r="A1" s="36" t="s">
        <v>112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s="83" customFormat="1" ht="11.25" thickBo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1" s="65" customFormat="1" ht="17.25" customHeight="1" thickBot="1" x14ac:dyDescent="0.2">
      <c r="A3" s="38"/>
      <c r="B3" s="39"/>
      <c r="C3" s="204" t="s">
        <v>262</v>
      </c>
      <c r="D3" s="205"/>
      <c r="E3" s="205"/>
      <c r="F3" s="205"/>
      <c r="G3" s="206"/>
      <c r="H3" s="68"/>
      <c r="I3" s="69"/>
      <c r="J3" s="70"/>
    </row>
    <row r="4" spans="1:11" s="38" customFormat="1" ht="3.75" customHeight="1" thickBot="1" x14ac:dyDescent="0.2">
      <c r="A4" s="65"/>
      <c r="B4" s="65"/>
      <c r="C4" s="5"/>
      <c r="D4" s="5"/>
      <c r="E4" s="6"/>
      <c r="F4" s="5"/>
      <c r="G4" s="5"/>
      <c r="H4" s="5"/>
      <c r="I4" s="5"/>
      <c r="J4" s="5"/>
      <c r="K4" s="6"/>
    </row>
    <row r="5" spans="1:11" s="65" customFormat="1" ht="17.25" customHeight="1" thickBot="1" x14ac:dyDescent="0.2">
      <c r="A5" s="38"/>
      <c r="B5" s="39"/>
      <c r="C5" s="204" t="s">
        <v>113</v>
      </c>
      <c r="D5" s="205"/>
      <c r="E5" s="205"/>
      <c r="F5" s="205"/>
      <c r="G5" s="206"/>
      <c r="H5" s="68"/>
      <c r="I5" s="69"/>
      <c r="J5" s="71"/>
    </row>
    <row r="6" spans="1:11" s="59" customForma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</row>
    <row r="7" spans="1:11" s="59" customFormat="1" x14ac:dyDescent="0.15">
      <c r="A7" s="65"/>
      <c r="B7" s="65"/>
      <c r="C7" s="213" t="s">
        <v>36</v>
      </c>
      <c r="D7" s="214"/>
      <c r="E7" s="214"/>
      <c r="F7" s="214"/>
      <c r="G7" s="215"/>
      <c r="H7" s="65"/>
      <c r="I7" s="65"/>
      <c r="J7" s="65"/>
    </row>
    <row r="8" spans="1:11" s="59" customFormat="1" x14ac:dyDescent="0.15">
      <c r="A8" s="65"/>
      <c r="B8" s="65"/>
      <c r="C8" s="216" t="s">
        <v>37</v>
      </c>
      <c r="D8" s="217"/>
      <c r="E8" s="217"/>
      <c r="F8" s="217"/>
      <c r="G8" s="218"/>
      <c r="H8" s="65"/>
      <c r="I8" s="65"/>
      <c r="J8" s="65"/>
    </row>
    <row r="9" spans="1:11" s="59" customFormat="1" x14ac:dyDescent="0.15">
      <c r="A9" s="65"/>
      <c r="B9" s="65"/>
      <c r="C9" s="216" t="s">
        <v>38</v>
      </c>
      <c r="D9" s="217"/>
      <c r="E9" s="217"/>
      <c r="F9" s="217"/>
      <c r="G9" s="218"/>
      <c r="H9" s="65"/>
      <c r="I9" s="65"/>
      <c r="J9" s="65"/>
    </row>
    <row r="10" spans="1:11" s="59" customFormat="1" x14ac:dyDescent="0.15">
      <c r="A10" s="65"/>
      <c r="B10" s="65"/>
      <c r="C10" s="216" t="s">
        <v>39</v>
      </c>
      <c r="D10" s="217"/>
      <c r="E10" s="217"/>
      <c r="F10" s="217"/>
      <c r="G10" s="218"/>
      <c r="H10" s="65"/>
      <c r="I10" s="65"/>
      <c r="J10" s="65"/>
    </row>
    <row r="11" spans="1:11" s="59" customFormat="1" x14ac:dyDescent="0.15">
      <c r="A11" s="65"/>
      <c r="B11" s="65"/>
      <c r="C11" s="216" t="s">
        <v>40</v>
      </c>
      <c r="D11" s="217"/>
      <c r="E11" s="217"/>
      <c r="F11" s="217"/>
      <c r="G11" s="218"/>
      <c r="H11" s="65"/>
      <c r="I11" s="65"/>
      <c r="J11" s="65"/>
    </row>
    <row r="12" spans="1:11" s="59" customFormat="1" x14ac:dyDescent="0.15">
      <c r="A12" s="65"/>
      <c r="B12" s="65"/>
      <c r="C12" s="216" t="s">
        <v>41</v>
      </c>
      <c r="D12" s="217"/>
      <c r="E12" s="217"/>
      <c r="F12" s="217"/>
      <c r="G12" s="218"/>
      <c r="H12" s="65"/>
      <c r="I12" s="65"/>
      <c r="J12" s="65"/>
    </row>
    <row r="13" spans="1:11" s="59" customFormat="1" x14ac:dyDescent="0.15">
      <c r="A13" s="65"/>
      <c r="B13" s="65"/>
      <c r="C13" s="207" t="s">
        <v>42</v>
      </c>
      <c r="D13" s="208"/>
      <c r="E13" s="208"/>
      <c r="F13" s="208"/>
      <c r="G13" s="209"/>
      <c r="H13" s="65"/>
      <c r="I13" s="65"/>
      <c r="J13" s="65"/>
    </row>
    <row r="14" spans="1:11" s="59" customFormat="1" x14ac:dyDescent="0.15">
      <c r="A14" s="65"/>
      <c r="B14" s="65"/>
      <c r="H14" s="65"/>
      <c r="I14" s="65"/>
      <c r="J14" s="65"/>
    </row>
    <row r="15" spans="1:11" s="41" customFormat="1" x14ac:dyDescent="0.15">
      <c r="A15" s="65"/>
      <c r="B15" s="65"/>
      <c r="C15" s="210" t="s">
        <v>43</v>
      </c>
      <c r="D15" s="211"/>
      <c r="E15" s="211"/>
      <c r="F15" s="211"/>
      <c r="G15" s="212"/>
      <c r="H15" s="39"/>
      <c r="I15" s="39"/>
      <c r="J15" s="39"/>
    </row>
    <row r="16" spans="1:11" s="41" customForma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1" s="42" customFormat="1" x14ac:dyDescent="0.15">
      <c r="A17" s="41"/>
      <c r="C17" s="222" t="s">
        <v>143</v>
      </c>
      <c r="D17" s="223"/>
      <c r="E17" s="223"/>
      <c r="F17" s="223"/>
      <c r="G17" s="224"/>
      <c r="I17" s="43"/>
      <c r="J17" s="43"/>
    </row>
    <row r="18" spans="1:11" s="39" customFormat="1" x14ac:dyDescent="0.15">
      <c r="A18" s="42"/>
      <c r="B18" s="65"/>
      <c r="C18" s="219" t="s">
        <v>121</v>
      </c>
      <c r="D18" s="220"/>
      <c r="E18" s="220"/>
      <c r="F18" s="220"/>
      <c r="G18" s="221"/>
      <c r="H18" s="72"/>
      <c r="I18" s="73"/>
      <c r="J18" s="73"/>
    </row>
    <row r="19" spans="1:11" s="39" customFormat="1" ht="15" customHeight="1" x14ac:dyDescent="0.15">
      <c r="C19" s="125" t="s">
        <v>142</v>
      </c>
      <c r="D19" s="239" t="s">
        <v>141</v>
      </c>
      <c r="E19" s="239"/>
      <c r="F19" s="239"/>
      <c r="G19" s="239"/>
      <c r="H19" s="124"/>
      <c r="I19" s="124"/>
    </row>
    <row r="20" spans="1:11" s="65" customFormat="1" ht="21" x14ac:dyDescent="0.15">
      <c r="A20" s="240" t="s">
        <v>45</v>
      </c>
      <c r="B20" s="241"/>
      <c r="C20" s="241"/>
      <c r="D20" s="241"/>
      <c r="E20" s="241"/>
      <c r="F20" s="241"/>
      <c r="G20" s="88" t="s">
        <v>44</v>
      </c>
      <c r="H20" s="89"/>
      <c r="I20" s="244" t="s">
        <v>117</v>
      </c>
      <c r="J20" s="245"/>
    </row>
    <row r="21" spans="1:11" s="39" customFormat="1" ht="28.5" customHeight="1" x14ac:dyDescent="0.15">
      <c r="A21" s="237" t="s">
        <v>288</v>
      </c>
      <c r="B21" s="238"/>
      <c r="C21" s="238"/>
      <c r="D21" s="238"/>
      <c r="E21" s="238"/>
      <c r="F21" s="238"/>
      <c r="G21" s="84" t="s">
        <v>144</v>
      </c>
      <c r="H21" s="90"/>
      <c r="I21" s="194" t="s">
        <v>475</v>
      </c>
      <c r="J21" s="194"/>
    </row>
    <row r="22" spans="1:11" s="39" customFormat="1" ht="26.25" customHeight="1" x14ac:dyDescent="0.15">
      <c r="A22" s="242" t="s">
        <v>289</v>
      </c>
      <c r="B22" s="243"/>
      <c r="C22" s="243"/>
      <c r="D22" s="243"/>
      <c r="E22" s="243"/>
      <c r="F22" s="243"/>
      <c r="G22" s="85" t="s">
        <v>290</v>
      </c>
      <c r="H22" s="91"/>
      <c r="I22" s="195"/>
      <c r="J22" s="195"/>
    </row>
    <row r="23" spans="1:11" s="39" customFormat="1" ht="15" customHeight="1" x14ac:dyDescent="0.15">
      <c r="A23" s="242" t="s">
        <v>291</v>
      </c>
      <c r="B23" s="243"/>
      <c r="C23" s="243"/>
      <c r="D23" s="243"/>
      <c r="E23" s="243"/>
      <c r="F23" s="243"/>
      <c r="G23" s="86"/>
      <c r="H23" s="91"/>
      <c r="I23" s="195"/>
      <c r="J23" s="195"/>
    </row>
    <row r="24" spans="1:11" s="39" customFormat="1" ht="15" customHeight="1" x14ac:dyDescent="0.25">
      <c r="A24" s="192" t="s">
        <v>292</v>
      </c>
      <c r="B24" s="193"/>
      <c r="C24" s="193"/>
      <c r="D24" s="193"/>
      <c r="E24" s="193"/>
      <c r="F24" s="193"/>
      <c r="G24" s="85" t="s">
        <v>293</v>
      </c>
      <c r="H24"/>
      <c r="I24" s="195"/>
      <c r="J24" s="195"/>
    </row>
    <row r="25" spans="1:11" s="44" customFormat="1" ht="10.5" customHeight="1" x14ac:dyDescent="0.15">
      <c r="A25" s="196" t="s">
        <v>295</v>
      </c>
      <c r="B25" s="197"/>
      <c r="C25" s="197"/>
      <c r="D25" s="197"/>
      <c r="E25" s="197"/>
      <c r="F25" s="198"/>
      <c r="G25" s="87" t="s">
        <v>294</v>
      </c>
      <c r="H25" s="92"/>
      <c r="I25" s="246" t="s">
        <v>114</v>
      </c>
      <c r="J25" s="246"/>
      <c r="K25" s="45"/>
    </row>
    <row r="26" spans="1:11" ht="15" customHeight="1" x14ac:dyDescent="0.15">
      <c r="A26" s="230"/>
      <c r="B26" s="231"/>
      <c r="C26" s="231"/>
      <c r="D26" s="231"/>
      <c r="E26" s="231"/>
      <c r="F26" s="231"/>
      <c r="G26" s="231"/>
      <c r="H26" s="65"/>
      <c r="I26" s="65"/>
      <c r="J26" s="65"/>
    </row>
    <row r="27" spans="1:11" s="44" customFormat="1" ht="10.5" customHeight="1" x14ac:dyDescent="0.15">
      <c r="A27" s="228" t="s">
        <v>46</v>
      </c>
      <c r="B27" s="228"/>
      <c r="C27" s="229"/>
      <c r="D27" s="232" t="s">
        <v>411</v>
      </c>
      <c r="E27" s="233"/>
      <c r="F27" s="233"/>
      <c r="G27" s="233"/>
      <c r="H27" s="233"/>
      <c r="I27" s="233"/>
      <c r="J27" s="234"/>
      <c r="K27" s="45"/>
    </row>
    <row r="28" spans="1:11" s="44" customFormat="1" x14ac:dyDescent="0.15">
      <c r="A28" s="228" t="s">
        <v>115</v>
      </c>
      <c r="B28" s="229"/>
      <c r="C28" s="232" t="s">
        <v>412</v>
      </c>
      <c r="D28" s="235"/>
      <c r="E28" s="235"/>
      <c r="F28" s="235"/>
      <c r="G28" s="235"/>
      <c r="H28" s="235"/>
      <c r="I28" s="235"/>
      <c r="J28" s="236"/>
      <c r="K28" s="45"/>
    </row>
    <row r="29" spans="1:11" ht="17.25" customHeight="1" x14ac:dyDescent="0.15">
      <c r="A29" s="225" t="s">
        <v>48</v>
      </c>
      <c r="B29" s="226" t="s">
        <v>47</v>
      </c>
      <c r="C29" s="226"/>
      <c r="D29" s="226"/>
      <c r="E29" s="226"/>
      <c r="F29" s="226"/>
      <c r="G29" s="226"/>
      <c r="H29" s="226"/>
      <c r="I29" s="226"/>
      <c r="J29" s="227"/>
      <c r="K29" s="74"/>
    </row>
    <row r="30" spans="1:11" ht="27.75" customHeight="1" x14ac:dyDescent="0.15">
      <c r="A30" s="202"/>
      <c r="B30" s="202" t="s">
        <v>140</v>
      </c>
      <c r="C30" s="202"/>
      <c r="D30" s="202"/>
      <c r="E30" s="202"/>
      <c r="F30" s="202"/>
      <c r="G30" s="202"/>
      <c r="H30" s="202"/>
      <c r="I30" s="202"/>
      <c r="J30" s="203"/>
      <c r="K30" s="74"/>
    </row>
    <row r="31" spans="1:11" x14ac:dyDescent="0.15">
      <c r="A31" s="66">
        <v>1</v>
      </c>
      <c r="B31" s="202">
        <v>2</v>
      </c>
      <c r="C31" s="202"/>
      <c r="D31" s="202"/>
      <c r="E31" s="202">
        <v>3</v>
      </c>
      <c r="F31" s="202"/>
      <c r="G31" s="202">
        <v>4</v>
      </c>
      <c r="H31" s="202"/>
      <c r="I31" s="202"/>
      <c r="J31" s="203"/>
      <c r="K31" s="74"/>
    </row>
    <row r="32" spans="1:11" x14ac:dyDescent="0.15">
      <c r="A32" s="75" t="s">
        <v>136</v>
      </c>
      <c r="B32" s="199" t="s">
        <v>413</v>
      </c>
      <c r="C32" s="200"/>
      <c r="D32" s="200"/>
      <c r="E32" s="199" t="s">
        <v>414</v>
      </c>
      <c r="F32" s="200"/>
      <c r="G32" s="199" t="s">
        <v>415</v>
      </c>
      <c r="H32" s="200"/>
      <c r="I32" s="200"/>
      <c r="J32" s="201"/>
      <c r="K32" s="74"/>
    </row>
    <row r="33" spans="1:11" x14ac:dyDescent="0.1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65"/>
    </row>
    <row r="34" spans="1:11" s="82" customFormat="1" ht="13.5" customHeight="1" x14ac:dyDescent="0.15">
      <c r="A34" s="78" t="s">
        <v>116</v>
      </c>
      <c r="B34" s="79"/>
      <c r="C34" s="80"/>
      <c r="D34" s="80"/>
      <c r="E34" s="80"/>
      <c r="F34" s="80"/>
      <c r="G34" s="80"/>
      <c r="H34" s="80"/>
      <c r="I34" s="81"/>
      <c r="J34" s="80"/>
    </row>
  </sheetData>
  <mergeCells count="38">
    <mergeCell ref="C18:G18"/>
    <mergeCell ref="C17:G17"/>
    <mergeCell ref="A29:A30"/>
    <mergeCell ref="B29:J29"/>
    <mergeCell ref="A28:B28"/>
    <mergeCell ref="A26:G26"/>
    <mergeCell ref="A27:C27"/>
    <mergeCell ref="D27:J27"/>
    <mergeCell ref="C28:J28"/>
    <mergeCell ref="A21:F21"/>
    <mergeCell ref="D19:G19"/>
    <mergeCell ref="A20:F20"/>
    <mergeCell ref="A22:F22"/>
    <mergeCell ref="I20:J20"/>
    <mergeCell ref="I25:J25"/>
    <mergeCell ref="A23:F23"/>
    <mergeCell ref="C3:G3"/>
    <mergeCell ref="C5:G5"/>
    <mergeCell ref="C13:G13"/>
    <mergeCell ref="C15:G15"/>
    <mergeCell ref="C7:G7"/>
    <mergeCell ref="C9:G9"/>
    <mergeCell ref="C11:G11"/>
    <mergeCell ref="C12:G12"/>
    <mergeCell ref="C8:G8"/>
    <mergeCell ref="C10:G10"/>
    <mergeCell ref="A24:F24"/>
    <mergeCell ref="I21:J24"/>
    <mergeCell ref="A25:F25"/>
    <mergeCell ref="B32:D32"/>
    <mergeCell ref="E32:F32"/>
    <mergeCell ref="G32:J32"/>
    <mergeCell ref="G30:J30"/>
    <mergeCell ref="B30:D30"/>
    <mergeCell ref="E31:F31"/>
    <mergeCell ref="G31:J31"/>
    <mergeCell ref="B31:D31"/>
    <mergeCell ref="E30:F30"/>
  </mergeCells>
  <printOptions horizontalCentered="1" verticalCentered="1"/>
  <pageMargins left="0.70866141732283472" right="0.76041666666666663" top="0.74803149606299213" bottom="0.74803149606299213" header="0.31496062992125984" footer="0.31496062992125984"/>
  <pageSetup paperSize="9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"/>
  <sheetViews>
    <sheetView tabSelected="1" zoomScaleNormal="100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E33" sqref="E33"/>
    </sheetView>
  </sheetViews>
  <sheetFormatPr defaultColWidth="9.140625" defaultRowHeight="10.5" customHeight="1" x14ac:dyDescent="0.15"/>
  <cols>
    <col min="1" max="1" width="36.5703125" style="4" customWidth="1"/>
    <col min="2" max="2" width="8.85546875" style="4" hidden="1" customWidth="1"/>
    <col min="3" max="3" width="8.85546875" style="4" customWidth="1"/>
    <col min="4" max="6" width="12.5703125" style="4" customWidth="1"/>
    <col min="7" max="7" width="14.42578125" style="4" customWidth="1"/>
    <col min="8" max="8" width="12.5703125" style="4" customWidth="1"/>
    <col min="9" max="9" width="12.85546875" style="4" customWidth="1"/>
    <col min="10" max="10" width="14.5703125" style="4" customWidth="1"/>
    <col min="11" max="11" width="15.5703125" style="4" customWidth="1"/>
    <col min="12" max="12" width="14.5703125" style="4" customWidth="1"/>
    <col min="13" max="14" width="13" style="4" customWidth="1"/>
    <col min="15" max="15" width="15.140625" style="4" customWidth="1"/>
    <col min="16" max="16" width="10.7109375" style="4" customWidth="1"/>
    <col min="17" max="18" width="17.140625" style="4" customWidth="1"/>
    <col min="19" max="21" width="15.140625" style="4" customWidth="1"/>
    <col min="22" max="22" width="16.140625" style="4" customWidth="1"/>
    <col min="23" max="27" width="11.85546875" style="4" customWidth="1"/>
    <col min="28" max="31" width="10.28515625" style="4" customWidth="1"/>
    <col min="32" max="16384" width="9.140625" style="4"/>
  </cols>
  <sheetData>
    <row r="1" spans="1:31" s="17" customFormat="1" hidden="1" x14ac:dyDescent="0.15">
      <c r="A1" s="16" t="s">
        <v>270</v>
      </c>
      <c r="B1" s="16"/>
      <c r="C1" s="103"/>
    </row>
    <row r="2" spans="1:31" ht="26.25" customHeight="1" x14ac:dyDescent="0.25">
      <c r="B2" s="16" t="s">
        <v>119</v>
      </c>
      <c r="C2" s="29"/>
      <c r="D2" s="252" t="s">
        <v>273</v>
      </c>
      <c r="E2" s="252"/>
      <c r="F2" s="252"/>
      <c r="G2" s="252"/>
      <c r="H2" s="253"/>
      <c r="I2" s="253"/>
      <c r="J2" s="253"/>
      <c r="K2" s="253"/>
      <c r="L2" s="253"/>
      <c r="M2" s="3"/>
      <c r="N2" s="3"/>
      <c r="O2" s="3"/>
      <c r="P2" s="3"/>
      <c r="Q2" s="3"/>
      <c r="R2" s="3"/>
      <c r="S2" s="3"/>
      <c r="T2" s="3"/>
      <c r="U2" s="3"/>
    </row>
    <row r="3" spans="1:31" x14ac:dyDescent="0.15">
      <c r="A3" s="15" t="s">
        <v>97</v>
      </c>
      <c r="B3" s="32"/>
      <c r="C3" s="10"/>
      <c r="D3" s="254" t="s">
        <v>98</v>
      </c>
      <c r="E3" s="254"/>
      <c r="F3" s="254"/>
      <c r="G3" s="254"/>
      <c r="H3" s="254"/>
      <c r="I3" s="254"/>
      <c r="J3" s="254"/>
      <c r="K3" s="254"/>
      <c r="L3" s="254"/>
      <c r="M3" s="13"/>
      <c r="N3" s="13"/>
      <c r="O3" s="13"/>
      <c r="P3" s="255" t="s">
        <v>134</v>
      </c>
      <c r="Q3" s="255"/>
      <c r="R3" s="255"/>
      <c r="S3" s="255"/>
      <c r="T3" s="255"/>
      <c r="U3" s="255"/>
      <c r="V3" s="255"/>
      <c r="W3" s="255"/>
      <c r="X3" s="11"/>
      <c r="Y3" s="11"/>
      <c r="Z3" s="11"/>
      <c r="AA3" s="171"/>
    </row>
    <row r="4" spans="1:31" x14ac:dyDescent="0.15">
      <c r="A4" s="10"/>
      <c r="B4" s="32"/>
      <c r="C4" s="10"/>
      <c r="D4" s="12"/>
      <c r="E4" s="170"/>
      <c r="F4" s="12"/>
      <c r="G4" s="12"/>
      <c r="H4" s="12"/>
      <c r="I4" s="12"/>
      <c r="J4" s="12"/>
      <c r="K4" s="12"/>
      <c r="L4" s="12"/>
      <c r="M4" s="13"/>
      <c r="N4" s="13"/>
      <c r="O4" s="13"/>
      <c r="P4" s="11"/>
      <c r="Q4" s="11"/>
      <c r="R4" s="149"/>
      <c r="S4" s="11"/>
      <c r="T4" s="11"/>
      <c r="U4" s="149"/>
      <c r="V4" s="11"/>
      <c r="W4" s="11"/>
      <c r="X4" s="11"/>
      <c r="Y4" s="11"/>
      <c r="Z4" s="11"/>
      <c r="AA4" s="171"/>
    </row>
    <row r="5" spans="1:31" ht="10.5" customHeight="1" x14ac:dyDescent="0.15">
      <c r="A5" s="249" t="s">
        <v>51</v>
      </c>
      <c r="B5" s="50"/>
      <c r="C5" s="250" t="s">
        <v>33</v>
      </c>
      <c r="D5" s="250" t="s">
        <v>8</v>
      </c>
      <c r="E5" s="250"/>
      <c r="F5" s="250"/>
      <c r="G5" s="250"/>
      <c r="H5" s="249"/>
      <c r="I5" s="249" t="s">
        <v>52</v>
      </c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50" t="s">
        <v>145</v>
      </c>
      <c r="U5" s="250"/>
      <c r="V5" s="250"/>
      <c r="W5" s="249" t="s">
        <v>131</v>
      </c>
      <c r="X5" s="248" t="s">
        <v>355</v>
      </c>
      <c r="Y5" s="248" t="s">
        <v>356</v>
      </c>
      <c r="Z5" s="248" t="s">
        <v>357</v>
      </c>
      <c r="AA5" s="247" t="s">
        <v>465</v>
      </c>
      <c r="AB5" s="248" t="s">
        <v>420</v>
      </c>
      <c r="AC5" s="248" t="s">
        <v>421</v>
      </c>
      <c r="AD5" s="248" t="s">
        <v>422</v>
      </c>
      <c r="AE5" s="248" t="s">
        <v>423</v>
      </c>
    </row>
    <row r="6" spans="1:31" ht="24" customHeight="1" x14ac:dyDescent="0.15">
      <c r="A6" s="249"/>
      <c r="B6" s="50"/>
      <c r="C6" s="250"/>
      <c r="D6" s="249"/>
      <c r="E6" s="249"/>
      <c r="F6" s="249"/>
      <c r="G6" s="249"/>
      <c r="H6" s="249"/>
      <c r="I6" s="250" t="s">
        <v>146</v>
      </c>
      <c r="J6" s="249" t="s">
        <v>132</v>
      </c>
      <c r="K6" s="250" t="s">
        <v>377</v>
      </c>
      <c r="L6" s="249"/>
      <c r="M6" s="251" t="s">
        <v>147</v>
      </c>
      <c r="N6" s="251"/>
      <c r="O6" s="250"/>
      <c r="P6" s="250" t="s">
        <v>10</v>
      </c>
      <c r="Q6" s="249" t="s">
        <v>32</v>
      </c>
      <c r="R6" s="249"/>
      <c r="S6" s="249"/>
      <c r="T6" s="250" t="s">
        <v>34</v>
      </c>
      <c r="U6" s="257" t="s">
        <v>416</v>
      </c>
      <c r="V6" s="256" t="s">
        <v>128</v>
      </c>
      <c r="W6" s="249"/>
      <c r="X6" s="248"/>
      <c r="Y6" s="248"/>
      <c r="Z6" s="248"/>
      <c r="AA6" s="247"/>
      <c r="AB6" s="248"/>
      <c r="AC6" s="248"/>
      <c r="AD6" s="248"/>
      <c r="AE6" s="248"/>
    </row>
    <row r="7" spans="1:31" ht="47.25" customHeight="1" x14ac:dyDescent="0.15">
      <c r="A7" s="249"/>
      <c r="B7" s="50"/>
      <c r="C7" s="250"/>
      <c r="D7" s="22" t="s">
        <v>130</v>
      </c>
      <c r="E7" s="172" t="s">
        <v>463</v>
      </c>
      <c r="F7" s="131" t="s">
        <v>375</v>
      </c>
      <c r="G7" s="147" t="s">
        <v>353</v>
      </c>
      <c r="H7" s="22" t="s">
        <v>133</v>
      </c>
      <c r="I7" s="250"/>
      <c r="J7" s="249"/>
      <c r="K7" s="22" t="s">
        <v>9</v>
      </c>
      <c r="L7" s="22" t="s">
        <v>129</v>
      </c>
      <c r="M7" s="57" t="s">
        <v>34</v>
      </c>
      <c r="N7" s="148" t="s">
        <v>416</v>
      </c>
      <c r="O7" s="23" t="s">
        <v>128</v>
      </c>
      <c r="P7" s="249"/>
      <c r="Q7" s="22" t="s">
        <v>34</v>
      </c>
      <c r="R7" s="148" t="s">
        <v>416</v>
      </c>
      <c r="S7" s="24" t="s">
        <v>128</v>
      </c>
      <c r="T7" s="249"/>
      <c r="U7" s="258"/>
      <c r="V7" s="256"/>
      <c r="W7" s="249"/>
      <c r="X7" s="248"/>
      <c r="Y7" s="248"/>
      <c r="Z7" s="248"/>
      <c r="AA7" s="247"/>
      <c r="AB7" s="248"/>
      <c r="AC7" s="248"/>
      <c r="AD7" s="248"/>
      <c r="AE7" s="248"/>
    </row>
    <row r="8" spans="1:31" x14ac:dyDescent="0.15">
      <c r="A8" s="18">
        <v>1</v>
      </c>
      <c r="B8" s="31"/>
      <c r="C8" s="22">
        <v>2</v>
      </c>
      <c r="D8" s="18">
        <v>3</v>
      </c>
      <c r="E8" s="172" t="s">
        <v>464</v>
      </c>
      <c r="F8" s="131" t="s">
        <v>376</v>
      </c>
      <c r="G8" s="146">
        <v>4</v>
      </c>
      <c r="H8" s="18">
        <v>5</v>
      </c>
      <c r="I8" s="18">
        <v>6</v>
      </c>
      <c r="J8" s="18">
        <v>7</v>
      </c>
      <c r="K8" s="18">
        <v>8</v>
      </c>
      <c r="L8" s="18">
        <v>9</v>
      </c>
      <c r="M8" s="58">
        <v>10</v>
      </c>
      <c r="N8" s="148" t="s">
        <v>417</v>
      </c>
      <c r="O8" s="18">
        <v>11</v>
      </c>
      <c r="P8" s="18">
        <v>12</v>
      </c>
      <c r="Q8" s="18">
        <v>13</v>
      </c>
      <c r="R8" s="148" t="s">
        <v>418</v>
      </c>
      <c r="S8" s="18">
        <v>14</v>
      </c>
      <c r="T8" s="18">
        <v>15</v>
      </c>
      <c r="U8" s="148" t="s">
        <v>419</v>
      </c>
      <c r="V8" s="18">
        <v>16</v>
      </c>
      <c r="W8" s="18">
        <v>17</v>
      </c>
      <c r="X8" s="132">
        <v>18</v>
      </c>
      <c r="Y8" s="132">
        <v>19</v>
      </c>
      <c r="Z8" s="132">
        <v>20</v>
      </c>
      <c r="AA8" s="172">
        <v>25</v>
      </c>
      <c r="AB8" s="132">
        <v>21</v>
      </c>
      <c r="AC8" s="132">
        <v>22</v>
      </c>
      <c r="AD8" s="132">
        <v>23</v>
      </c>
      <c r="AE8" s="132">
        <v>24</v>
      </c>
    </row>
    <row r="9" spans="1:31" hidden="1" x14ac:dyDescent="0.15">
      <c r="A9" s="109" t="s">
        <v>118</v>
      </c>
      <c r="B9" s="109"/>
      <c r="C9" s="109"/>
      <c r="D9" s="110">
        <v>3</v>
      </c>
      <c r="E9" s="172" t="s">
        <v>464</v>
      </c>
      <c r="F9" s="130" t="s">
        <v>376</v>
      </c>
      <c r="G9" s="110">
        <v>4</v>
      </c>
      <c r="H9" s="110">
        <v>5</v>
      </c>
      <c r="I9" s="110">
        <v>6</v>
      </c>
      <c r="J9" s="110">
        <v>7</v>
      </c>
      <c r="K9" s="110">
        <v>8</v>
      </c>
      <c r="L9" s="110">
        <v>9</v>
      </c>
      <c r="M9" s="111">
        <v>10</v>
      </c>
      <c r="N9" s="152" t="s">
        <v>417</v>
      </c>
      <c r="O9" s="110">
        <v>11</v>
      </c>
      <c r="P9" s="110">
        <v>12</v>
      </c>
      <c r="Q9" s="110">
        <v>13</v>
      </c>
      <c r="R9" s="152" t="s">
        <v>418</v>
      </c>
      <c r="S9" s="110">
        <v>14</v>
      </c>
      <c r="T9" s="110">
        <v>15</v>
      </c>
      <c r="U9" s="152" t="s">
        <v>419</v>
      </c>
      <c r="V9" s="110">
        <v>16</v>
      </c>
      <c r="W9" s="110">
        <v>17</v>
      </c>
      <c r="X9" s="110">
        <v>18</v>
      </c>
      <c r="Y9" s="110">
        <v>19</v>
      </c>
      <c r="Z9" s="110">
        <v>20</v>
      </c>
      <c r="AA9" s="172">
        <v>25</v>
      </c>
      <c r="AB9" s="153">
        <v>21</v>
      </c>
      <c r="AC9" s="153">
        <v>22</v>
      </c>
      <c r="AD9" s="153">
        <v>23</v>
      </c>
      <c r="AE9" s="153">
        <v>24</v>
      </c>
    </row>
    <row r="10" spans="1:31" x14ac:dyDescent="0.15">
      <c r="A10" s="28" t="s">
        <v>120</v>
      </c>
      <c r="B10" s="21" t="s">
        <v>99</v>
      </c>
      <c r="C10" s="93">
        <v>1</v>
      </c>
      <c r="D10" s="173">
        <f>D11+D12+D13+D14+D15+D17+D18+D19+D20+D21+D22+D23+D24+D25+D26+D27+D29+D31+D34+D35+D37+D40+D42+D43+D44+D53+D56+D58+D59+D60+D62+D63+D64+D67+D68+D72+D73+D76+D77+D82+D87+D93+D94+D95+D96+D97+D98+D99+D100+D101+D54+D74+D75+D102+D103+D104+D105+D106+D107+D109+D110+D111+D112+D113+D114+D115+D116+D118+D119+D120+D121+D122+D123+D124+D125+D126</f>
        <v>0</v>
      </c>
      <c r="E10" s="173">
        <f>E11+E12+E13+E14+E15+E17+E18+E19+E20+E21+E22+E23+E24+E25+E26+E27+E29+E31+E34+E35+E37+E40+E42+E43+E44+E53+E56+E58+E59+E60+E62+E63+E64+E67+E68+E72+E73+E76+E77+E82+E87+E93+E94+E95+E96+E97+E98+E99+E100+E101+E54+E74+E75+E102+E103+E104+E105+E106+E107+E109+E110+E111+E112+E113+E114+E115+E116+E118+E119+E120+E121+E122+E123+E124+E125+E126</f>
        <v>0</v>
      </c>
      <c r="F10" s="173">
        <f>F11+F12+F13+F14+F15+F17+F18+F19+F20+F21+F22+F23+F24+F25+F26+F27+F29+F31+F34+F35+F37+F40+F42+F43+F44+F53+F56+F58+F59+F60+F62+F63+F64+F67+F68+F72+F73+F76+F77+F82+F87+F93+F94+F95+F96+F97+F98+F99+F100+F101+F54+F74+F75+F102+F103+F104+F105+F106+F107+F109+F110+F111+F112+F113+F114+F115+F116+F118+F119+F120+F121+F122+F123+F124+F125+F126</f>
        <v>0</v>
      </c>
      <c r="G10" s="173">
        <f>G11+G12+G13+G14+G15+G17+G18+G19+G20+G21+G22+G23+G24+G25+G26+G27+G29+G31+G34+G35+G37+G40+G42+G43+G44+G53+G56+G58+G59+G60+G62+G63+G64+G67+G68+G72+G73+G76+G77+G82+G87+G93+G94+G95+G96+G97+G98+G99+G100+G101+G54+G74+G75+G102+G103+G104+G105+G106+G107+G109+G110+G111+G112+G113+G114+G115+G116+G118+G119+G120+G121+G122+G123+G124+G125+G126</f>
        <v>0</v>
      </c>
      <c r="H10" s="173">
        <f>H11+H12+H13+H14+H15+H17+H18+H19+H20+H21+H22+H23+H24+H25+H26+H27+H29+H31+H34+H35+H37+H40+H42+H43+H44+H53+H56+H58+H59+H60+H62+H63+H64+H67+H68+H72+H73+H76+H77+H82+H87+H93+H94+H95+H96+H97+H98+H99+H100+H101+H54+H74+H75+H102+H103+H104+H105+H106+H107+H109+H110+H111+H112+H113+H114+H115+H116+H118+H119+H120+H121+H122+H123+H124+H125+H126</f>
        <v>0</v>
      </c>
      <c r="I10" s="173">
        <f>I11+I12+I13+I14+I15+I17+I18+I19+I20+I21+I22+I23+I24+I25+I26+I27+I29+I31+I34+I35+I37+I40+I42+I43+I44+I53+I56+I58+I59+I60+I62+I63+I64+I67+I68+I72+I73+I76+I77+I82+I87+I93+I94+I95+I96+I97+I98+I99+I100+I101+I54+I74+I75+I102+I103+I104+I105+I106+I107+I109+I110+I111+I112+I113+I114+I115+I116+I118+I119+I120+I121+I122+I123+I124+I125+I126+I129+I130</f>
        <v>0</v>
      </c>
      <c r="J10" s="173">
        <f>J11+J12+J13+J14+J15+J17+J18+J19+J20+J21+J22+J23+J24+J25+J26+J27+J29+J31+J34+J35+J37+J40+J42+J43+J44+J53+J56+J58+J59+J60+J62+J63+J64+J67+J68+J72+J73+J76+J77+J82+J87+J93+J94+J95+J96+J97+J98+J99+J100+J101+J54+J74+J75+J102+J103+J104+J105+J106+J107+J109+J110+J111+J112+J113+J114+J115+J116+J118+J119+J120+J121+J122+J123+J124+J125+J126+J129+J130</f>
        <v>0</v>
      </c>
      <c r="K10" s="173">
        <f>K11+K12+K13+K14+K15+K17+K18+K19+K20+K21+K23+K24+K25+K26+K27+K29+K31+K34+K35+K37+K40+K42+K43+K44+K53+K56+K58+K59+K60+K62+K63+K64+K67+K68+K72+K73+K76+K77+K82+K87+K93+K94+K95+K96+K97+K98+K99+K100+K101+K54+K74+K75+K102+K103+K104+K105+K106+K107+K109+K110+K111+K112+K113+K114+K115+K116+K118+K119+K120+K121+K122+K123+K124+K125+K126+K129+K130</f>
        <v>0</v>
      </c>
      <c r="L10" s="173">
        <f>L11+L13+L14+L15+L18+L20+L22+L23+L25+L27+L31+L35+L37+L42+L44+L58+L60+L62+L67+L68+L73+L76+L77+L87+L93+L95+L96+L97+L98+L99+L100+L54+L74+L102+L104+L106+L109+L110+L112+L114+L116+L118+L119+L121+L123+L125+L129+L130</f>
        <v>0</v>
      </c>
      <c r="M10" s="173">
        <f>M11+M12+M13+M14+M15+M17+M18+M19+M20+M21+M22+M23+M24+M25+M26+M27+M29+M31+M34+M35+M37+M40+M42+M43+M44+M53+M56+M58+M59+M60+M62+M63+M64+M67+M68+M72+M73+M76+M77+M82+M87+M93+M94+M95+M96+M97+M98+M99+M100+M101+M54+M74+M75+M102+M103+M104+M105+M106+M107+M109+M110+M111+M112+M113+M114+M115+M116+M118+M119+M120+M121+M122+M123+M124+M125+M126+M129+M130</f>
        <v>0</v>
      </c>
      <c r="N10" s="173">
        <f>N11+N12+N13+N14+N15+N17+N18+N19+N20+N21+N23+N24+N25+N26+N27+N29+N31+N34+N35+N37+N40+N42+N43+N44+N53+N56+N58+N59+N60+N62+N63+N64+N67+N68+N72+N73+N76+N77+N82+N87+N93+N94+N95+N96+N97+N98+N99+N100+N101+N54+N74+N75+N102+N103+N104+N105+N106+N107+N109+N110+N111+N112+N113+N114+N115+N116+N118+N119+N120+N121+N122+N123+N124+N125+N126+N129+N130</f>
        <v>0</v>
      </c>
      <c r="O10" s="173">
        <f>O11+O13+O14+O15+O18+O20+O22+O23+O25+O27+O31+O35+O37+O42+O44+O58+O60+O62+O67+O68+O73+O76+O77+O87+O93+O95+O96+O97+O98+O99+O100+O54+O74+O102+O104+O106+O109+O110+O112+O114+O116+O118+O119+O121+O123+O125+O129+O130</f>
        <v>0</v>
      </c>
      <c r="P10" s="173">
        <f>P11+P12+P13+P14+P15+P17+P18+P19+P20+P21+P22+P23+P24+P25+P26+P27+P29+P31+P34+P35+P37+P40+P42+P43+P44+P53+P56+P58+P59+P60+P62+P63+P64+P67+P68+P72+P73+P76+P77+P82+P87+P93+P94+P95+P96+P97+P98+P99+P100+P101+P54+P74+P75+P102+P103+P104+P105+P106+P107+P109+P110+P111+P112+P113+P114+P115+P116+P118+P119+P120+P121+P122+P123+P124+P125+P126+P129+P130</f>
        <v>0</v>
      </c>
      <c r="Q10" s="173">
        <f>Q11+Q12+Q13+Q14+Q15+Q17+Q18+Q19+Q20+Q21+Q22+Q23+Q24+Q25+Q26+Q27+Q29+Q31+Q34+Q35+Q37+Q40+Q42+Q43+Q44+Q53+Q56+Q58+Q59+Q60+Q62+Q63+Q64+Q67+Q68+Q72+Q73+Q76+Q77+Q82+Q87+Q93+Q94+Q95+Q96+Q97+Q98+Q99+Q100+Q101+Q54+Q74+Q75+Q102+Q103+Q104+Q105+Q106+Q107+Q109+Q110+Q111+Q112+Q113+Q114+Q115+Q116+Q118+Q119+Q120+Q121+Q122+Q123+Q124+Q125+Q126+Q129+Q130</f>
        <v>0</v>
      </c>
      <c r="R10" s="173">
        <f>R11+R12+R13+R14+R15+R17+R18+R19+R20+R21+R23+R24+R25+R26+R27+R29+R31+R34+R35+R37+R40+R42+R43+R44+R53+R56+R58+R59+R60+R62+R63+R64+R67+R68+R72+R73+R76+R77+R82+R87+R93+R94+R95+R96+R97+R98+R99+R100+R101+R54+R74+R75+R102+R103+R104+R105+R106+R107+R109+R110+R111+R112+R113+R114+R115+R116+R118+R119+R120+R121+R122+R123+R124+R125+R126+R129+R130</f>
        <v>0</v>
      </c>
      <c r="S10" s="173">
        <f>S11+S13+S14+S15+S18+S20+S22+S23+S25+S27+S31+S35+S37+S42+S44+S58+S60+S62+S67+S68+S73+S76+S77+S87+S93+S95+S96+S97+S98+S99+S100+S54+S74+S102+S104+S106+S109+S110+S112+S114+S116+S118+S119+S121+S123+S125+S129+S130</f>
        <v>0</v>
      </c>
      <c r="T10" s="173">
        <f>T11+T12+T13+T14+T15+T17+T18+T19+T20+T21+T22+T23+T24+T25+T26+T27+T29+T31+T34+T35+T37+T40+T42+T43+T44+T53+T56+T58+T59+T60+T62+T63+T64+T67+T68+T72+T73+T76+T77+T82+T87+T93+T94+T95+T96+T97+T98+T99+T100+T101+T54+T74+T75+T102+T103+T104+T105+T106+T107+T109+T110+T111+T112+T113+T114+T115+T116+T118+T119+T120+T121+T122+T123+T124+T125+T126+T129+T130</f>
        <v>0</v>
      </c>
      <c r="U10" s="173">
        <f>U11+U12+U13+U14+U15+U17+U18+U19+U20+U21+U23+U24+U25+U26+U27+U29+U31+U34+U35+U37+U40+U42+U43+U44+U53+U56+U58+U59+U60+U62+U63+U64+U67+U68+U72+U73+U76+U77+U82+U87+U93+U94+U95+U96+U97+U98+U99+U100+U101+U54+U74+U75+U102+U103+U104+U105+U106+U107+U109+U110+U111+U112+U113+U114+U115+U116+U118+U119+U120+U121+U122+U123+U124+U125+U126+U129+U130</f>
        <v>0</v>
      </c>
      <c r="V10" s="173">
        <f>V11+V13+V14+V15+V18+V20+V22+V23+V25+V27+V31+V35+V37+V42+V44+V58+V60+V62+V67+V68+V73+V76+V77+V87+V93+V95+V96+V97+V98+V99+V100+V54+V74+V102+V104+V106+V109+V110+V112+V114+V116+V118+V119+V121+V123+V125+V129+V130</f>
        <v>0</v>
      </c>
      <c r="W10" s="173">
        <f>W11+W12+W13+W14+W15+W17+W18+W19+W20+W21+W22+W23+W24+W25+W26+W27+W29+W31+W34+W35+W37+W40+W42+W43+W44+W53+W56+W58+W59+W60+W62+W63+W64+W67+W68+W72+W73+W76+W77+W82+W87+W93+W94+W95+W96+W97+W98+W99+W100+W101+W54+W74+W75+W102+W103+W104+W105+W106+W107+W109+W110+W111+W112+W113+W114+W115+W116+W118+W119+W120+W121+W122+W123+W124+W125+W126+W129+W130</f>
        <v>0</v>
      </c>
      <c r="X10" s="173">
        <f t="shared" ref="X10:X27" si="0">IF(H10=0,0,T10/H10)</f>
        <v>0</v>
      </c>
      <c r="Y10" s="173">
        <f t="shared" ref="Y10:Y27" si="1">IF((Q10+M10+I10)=0,0,T10/(0.5*(Q10+M10+I10)))</f>
        <v>0</v>
      </c>
      <c r="Z10" s="173">
        <f t="shared" ref="Z10:Z25" si="2">IF((L10+O10+S10)=0,0,V10/(0.5*(L10+O10+S10)))</f>
        <v>0</v>
      </c>
      <c r="AA10" s="184">
        <f>IF((AD10+AC10+AB10)=0,0,AE10/(0.5*(AD10+AC10+AB10)))</f>
        <v>0</v>
      </c>
      <c r="AB10" s="173">
        <f>I10-K10-L10</f>
        <v>0</v>
      </c>
      <c r="AC10" s="173">
        <f>M10-N10-O10</f>
        <v>0</v>
      </c>
      <c r="AD10" s="173">
        <f>Q10-R10-S10</f>
        <v>0</v>
      </c>
      <c r="AE10" s="173">
        <f>T10-U10-V10</f>
        <v>0</v>
      </c>
    </row>
    <row r="11" spans="1:31" ht="21" x14ac:dyDescent="0.15">
      <c r="A11" s="28" t="s">
        <v>176</v>
      </c>
      <c r="B11" s="104" t="s">
        <v>100</v>
      </c>
      <c r="C11" s="93">
        <v>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6"/>
      <c r="N11" s="176"/>
      <c r="O11" s="173"/>
      <c r="P11" s="173"/>
      <c r="Q11" s="173"/>
      <c r="R11" s="176"/>
      <c r="S11" s="173"/>
      <c r="T11" s="173"/>
      <c r="U11" s="176"/>
      <c r="V11" s="173"/>
      <c r="W11" s="173"/>
      <c r="X11" s="173">
        <f t="shared" si="0"/>
        <v>0</v>
      </c>
      <c r="Y11" s="173">
        <f t="shared" si="1"/>
        <v>0</v>
      </c>
      <c r="Z11" s="173">
        <f t="shared" si="2"/>
        <v>0</v>
      </c>
      <c r="AA11" s="184">
        <f t="shared" ref="AA11:AA21" si="3">IF((AD11+AC11+AB11)=0,0,AE11/(0.5*(AD11+AC11+AB11)))</f>
        <v>0</v>
      </c>
      <c r="AB11" s="173">
        <f>I11-K11-L11</f>
        <v>0</v>
      </c>
      <c r="AC11" s="173">
        <f>M11-N11-O11</f>
        <v>0</v>
      </c>
      <c r="AD11" s="173">
        <f>Q11-R11-S11</f>
        <v>0</v>
      </c>
      <c r="AE11" s="173">
        <f>T11-U11-V11</f>
        <v>0</v>
      </c>
    </row>
    <row r="12" spans="1:31" x14ac:dyDescent="0.15">
      <c r="A12" s="28" t="s">
        <v>177</v>
      </c>
      <c r="B12" s="104" t="s">
        <v>101</v>
      </c>
      <c r="C12" s="93">
        <v>3</v>
      </c>
      <c r="D12" s="173"/>
      <c r="E12" s="173"/>
      <c r="F12" s="173"/>
      <c r="G12" s="173"/>
      <c r="H12" s="173"/>
      <c r="I12" s="173"/>
      <c r="J12" s="173"/>
      <c r="K12" s="173">
        <f>I12</f>
        <v>0</v>
      </c>
      <c r="L12" s="174" t="s">
        <v>427</v>
      </c>
      <c r="M12" s="176"/>
      <c r="N12" s="176">
        <f>M12</f>
        <v>0</v>
      </c>
      <c r="O12" s="174" t="s">
        <v>427</v>
      </c>
      <c r="P12" s="173"/>
      <c r="Q12" s="173"/>
      <c r="R12" s="176">
        <f>Q12</f>
        <v>0</v>
      </c>
      <c r="S12" s="174" t="s">
        <v>427</v>
      </c>
      <c r="T12" s="173"/>
      <c r="U12" s="176">
        <f>T12</f>
        <v>0</v>
      </c>
      <c r="V12" s="174" t="s">
        <v>427</v>
      </c>
      <c r="W12" s="173"/>
      <c r="X12" s="173">
        <f t="shared" si="0"/>
        <v>0</v>
      </c>
      <c r="Y12" s="173">
        <f t="shared" si="1"/>
        <v>0</v>
      </c>
      <c r="Z12" s="174" t="s">
        <v>427</v>
      </c>
      <c r="AA12" s="184">
        <f t="shared" si="3"/>
        <v>0</v>
      </c>
      <c r="AB12" s="173">
        <f>I12-K12</f>
        <v>0</v>
      </c>
      <c r="AC12" s="173">
        <f>M12-N12</f>
        <v>0</v>
      </c>
      <c r="AD12" s="173">
        <f>Q12-R12</f>
        <v>0</v>
      </c>
      <c r="AE12" s="173">
        <f>T12-U12</f>
        <v>0</v>
      </c>
    </row>
    <row r="13" spans="1:31" x14ac:dyDescent="0.15">
      <c r="A13" s="28" t="s">
        <v>178</v>
      </c>
      <c r="B13" s="104" t="s">
        <v>102</v>
      </c>
      <c r="C13" s="93">
        <v>4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6"/>
      <c r="N13" s="176"/>
      <c r="O13" s="173"/>
      <c r="P13" s="173"/>
      <c r="Q13" s="173"/>
      <c r="R13" s="176"/>
      <c r="S13" s="173"/>
      <c r="T13" s="173"/>
      <c r="U13" s="176"/>
      <c r="V13" s="173"/>
      <c r="W13" s="173"/>
      <c r="X13" s="173">
        <f t="shared" si="0"/>
        <v>0</v>
      </c>
      <c r="Y13" s="173">
        <f t="shared" si="1"/>
        <v>0</v>
      </c>
      <c r="Z13" s="173">
        <f t="shared" si="2"/>
        <v>0</v>
      </c>
      <c r="AA13" s="184">
        <f t="shared" si="3"/>
        <v>0</v>
      </c>
      <c r="AB13" s="173">
        <f t="shared" ref="AB13:AB16" si="4">I13-K13-L13</f>
        <v>0</v>
      </c>
      <c r="AC13" s="173">
        <f t="shared" ref="AC13:AC16" si="5">M13-N13-O13</f>
        <v>0</v>
      </c>
      <c r="AD13" s="173">
        <f t="shared" ref="AD13:AD16" si="6">Q13-R13-S13</f>
        <v>0</v>
      </c>
      <c r="AE13" s="173">
        <f t="shared" ref="AE13:AE16" si="7">T13-U13-V13</f>
        <v>0</v>
      </c>
    </row>
    <row r="14" spans="1:31" ht="10.5" customHeight="1" x14ac:dyDescent="0.15">
      <c r="A14" s="28" t="s">
        <v>179</v>
      </c>
      <c r="B14" s="104" t="s">
        <v>103</v>
      </c>
      <c r="C14" s="93">
        <v>5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6"/>
      <c r="N14" s="176"/>
      <c r="O14" s="173"/>
      <c r="P14" s="173"/>
      <c r="Q14" s="173"/>
      <c r="R14" s="176"/>
      <c r="S14" s="173"/>
      <c r="T14" s="173"/>
      <c r="U14" s="176"/>
      <c r="V14" s="173"/>
      <c r="W14" s="173"/>
      <c r="X14" s="173">
        <f t="shared" si="0"/>
        <v>0</v>
      </c>
      <c r="Y14" s="173">
        <f t="shared" si="1"/>
        <v>0</v>
      </c>
      <c r="Z14" s="173">
        <f t="shared" si="2"/>
        <v>0</v>
      </c>
      <c r="AA14" s="184">
        <f t="shared" si="3"/>
        <v>0</v>
      </c>
      <c r="AB14" s="173">
        <f t="shared" si="4"/>
        <v>0</v>
      </c>
      <c r="AC14" s="173">
        <f t="shared" si="5"/>
        <v>0</v>
      </c>
      <c r="AD14" s="173">
        <f t="shared" si="6"/>
        <v>0</v>
      </c>
      <c r="AE14" s="173">
        <f t="shared" si="7"/>
        <v>0</v>
      </c>
    </row>
    <row r="15" spans="1:31" x14ac:dyDescent="0.15">
      <c r="A15" s="28" t="s">
        <v>180</v>
      </c>
      <c r="B15" s="104" t="s">
        <v>104</v>
      </c>
      <c r="C15" s="93">
        <v>6</v>
      </c>
      <c r="D15" s="173"/>
      <c r="E15" s="173"/>
      <c r="F15" s="173"/>
      <c r="G15" s="173"/>
      <c r="H15" s="173"/>
      <c r="I15" s="173"/>
      <c r="J15" s="173"/>
      <c r="K15" s="173"/>
      <c r="L15" s="173"/>
      <c r="M15" s="176"/>
      <c r="N15" s="176"/>
      <c r="O15" s="173"/>
      <c r="P15" s="173"/>
      <c r="Q15" s="173"/>
      <c r="R15" s="176"/>
      <c r="S15" s="173"/>
      <c r="T15" s="173"/>
      <c r="U15" s="176"/>
      <c r="V15" s="173"/>
      <c r="W15" s="173"/>
      <c r="X15" s="173">
        <f t="shared" si="0"/>
        <v>0</v>
      </c>
      <c r="Y15" s="173">
        <f t="shared" si="1"/>
        <v>0</v>
      </c>
      <c r="Z15" s="173">
        <f t="shared" si="2"/>
        <v>0</v>
      </c>
      <c r="AA15" s="184">
        <f t="shared" si="3"/>
        <v>0</v>
      </c>
      <c r="AB15" s="173">
        <f t="shared" si="4"/>
        <v>0</v>
      </c>
      <c r="AC15" s="173">
        <f t="shared" si="5"/>
        <v>0</v>
      </c>
      <c r="AD15" s="173">
        <f t="shared" si="6"/>
        <v>0</v>
      </c>
      <c r="AE15" s="173">
        <f t="shared" si="7"/>
        <v>0</v>
      </c>
    </row>
    <row r="16" spans="1:31" ht="31.5" x14ac:dyDescent="0.15">
      <c r="A16" s="28" t="s">
        <v>181</v>
      </c>
      <c r="B16" s="104" t="s">
        <v>148</v>
      </c>
      <c r="C16" s="94" t="s">
        <v>296</v>
      </c>
      <c r="D16" s="173"/>
      <c r="E16" s="173"/>
      <c r="F16" s="173"/>
      <c r="G16" s="173"/>
      <c r="H16" s="173"/>
      <c r="I16" s="173"/>
      <c r="J16" s="173"/>
      <c r="K16" s="173"/>
      <c r="L16" s="173"/>
      <c r="M16" s="176"/>
      <c r="N16" s="176"/>
      <c r="O16" s="173"/>
      <c r="P16" s="173"/>
      <c r="Q16" s="173"/>
      <c r="R16" s="176"/>
      <c r="S16" s="173"/>
      <c r="T16" s="173"/>
      <c r="U16" s="176"/>
      <c r="V16" s="173"/>
      <c r="W16" s="173"/>
      <c r="X16" s="173">
        <f t="shared" si="0"/>
        <v>0</v>
      </c>
      <c r="Y16" s="173">
        <f t="shared" si="1"/>
        <v>0</v>
      </c>
      <c r="Z16" s="173">
        <f t="shared" si="2"/>
        <v>0</v>
      </c>
      <c r="AA16" s="184">
        <f t="shared" si="3"/>
        <v>0</v>
      </c>
      <c r="AB16" s="173">
        <f t="shared" si="4"/>
        <v>0</v>
      </c>
      <c r="AC16" s="173">
        <f t="shared" si="5"/>
        <v>0</v>
      </c>
      <c r="AD16" s="173">
        <f t="shared" si="6"/>
        <v>0</v>
      </c>
      <c r="AE16" s="173">
        <f t="shared" si="7"/>
        <v>0</v>
      </c>
    </row>
    <row r="17" spans="1:31" x14ac:dyDescent="0.15">
      <c r="A17" s="28" t="s">
        <v>182</v>
      </c>
      <c r="B17" s="104" t="s">
        <v>105</v>
      </c>
      <c r="C17" s="93">
        <v>7</v>
      </c>
      <c r="D17" s="173"/>
      <c r="E17" s="173"/>
      <c r="F17" s="173"/>
      <c r="G17" s="173"/>
      <c r="H17" s="173"/>
      <c r="I17" s="173"/>
      <c r="J17" s="173"/>
      <c r="K17" s="173">
        <f>I17</f>
        <v>0</v>
      </c>
      <c r="L17" s="174" t="s">
        <v>427</v>
      </c>
      <c r="M17" s="176"/>
      <c r="N17" s="176">
        <f>M17</f>
        <v>0</v>
      </c>
      <c r="O17" s="174" t="s">
        <v>427</v>
      </c>
      <c r="P17" s="173"/>
      <c r="Q17" s="173"/>
      <c r="R17" s="176">
        <f>Q17</f>
        <v>0</v>
      </c>
      <c r="S17" s="174" t="s">
        <v>427</v>
      </c>
      <c r="T17" s="173"/>
      <c r="U17" s="176">
        <f>T17</f>
        <v>0</v>
      </c>
      <c r="V17" s="174" t="s">
        <v>427</v>
      </c>
      <c r="W17" s="173"/>
      <c r="X17" s="173">
        <f t="shared" si="0"/>
        <v>0</v>
      </c>
      <c r="Y17" s="173">
        <f t="shared" si="1"/>
        <v>0</v>
      </c>
      <c r="Z17" s="174" t="s">
        <v>427</v>
      </c>
      <c r="AA17" s="184">
        <f t="shared" si="3"/>
        <v>0</v>
      </c>
      <c r="AB17" s="173">
        <f>I17-K17</f>
        <v>0</v>
      </c>
      <c r="AC17" s="173">
        <f>M17-N17</f>
        <v>0</v>
      </c>
      <c r="AD17" s="173">
        <f>Q17-R17</f>
        <v>0</v>
      </c>
      <c r="AE17" s="173">
        <f>T17-U17</f>
        <v>0</v>
      </c>
    </row>
    <row r="18" spans="1:31" x14ac:dyDescent="0.15">
      <c r="A18" s="28" t="s">
        <v>183</v>
      </c>
      <c r="B18" s="104" t="s">
        <v>106</v>
      </c>
      <c r="C18" s="93">
        <v>8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6"/>
      <c r="N18" s="176"/>
      <c r="O18" s="173"/>
      <c r="P18" s="173"/>
      <c r="Q18" s="173"/>
      <c r="R18" s="176"/>
      <c r="S18" s="173"/>
      <c r="T18" s="173"/>
      <c r="U18" s="176"/>
      <c r="V18" s="173"/>
      <c r="W18" s="173"/>
      <c r="X18" s="173">
        <f t="shared" si="0"/>
        <v>0</v>
      </c>
      <c r="Y18" s="173">
        <f t="shared" si="1"/>
        <v>0</v>
      </c>
      <c r="Z18" s="173">
        <f t="shared" si="2"/>
        <v>0</v>
      </c>
      <c r="AA18" s="184">
        <f t="shared" si="3"/>
        <v>0</v>
      </c>
      <c r="AB18" s="173">
        <f>I18-K18-L18</f>
        <v>0</v>
      </c>
      <c r="AC18" s="173">
        <f>M18-N18-O18</f>
        <v>0</v>
      </c>
      <c r="AD18" s="173">
        <f>Q18-R18-S18</f>
        <v>0</v>
      </c>
      <c r="AE18" s="173">
        <f>T18-U18-V18</f>
        <v>0</v>
      </c>
    </row>
    <row r="19" spans="1:31" ht="10.5" customHeight="1" x14ac:dyDescent="0.15">
      <c r="A19" s="28" t="s">
        <v>184</v>
      </c>
      <c r="B19" s="104" t="s">
        <v>137</v>
      </c>
      <c r="C19" s="93">
        <v>9</v>
      </c>
      <c r="D19" s="173"/>
      <c r="E19" s="173"/>
      <c r="F19" s="173"/>
      <c r="G19" s="173"/>
      <c r="H19" s="173"/>
      <c r="I19" s="173"/>
      <c r="J19" s="173"/>
      <c r="K19" s="173">
        <f>I19</f>
        <v>0</v>
      </c>
      <c r="L19" s="174" t="s">
        <v>427</v>
      </c>
      <c r="M19" s="176"/>
      <c r="N19" s="176">
        <f>M19</f>
        <v>0</v>
      </c>
      <c r="O19" s="174" t="s">
        <v>427</v>
      </c>
      <c r="P19" s="173"/>
      <c r="Q19" s="173"/>
      <c r="R19" s="176">
        <f>Q19</f>
        <v>0</v>
      </c>
      <c r="S19" s="174" t="s">
        <v>427</v>
      </c>
      <c r="T19" s="173"/>
      <c r="U19" s="176">
        <f>T19</f>
        <v>0</v>
      </c>
      <c r="V19" s="174" t="s">
        <v>427</v>
      </c>
      <c r="W19" s="173"/>
      <c r="X19" s="173">
        <f t="shared" si="0"/>
        <v>0</v>
      </c>
      <c r="Y19" s="173">
        <f t="shared" si="1"/>
        <v>0</v>
      </c>
      <c r="Z19" s="174" t="s">
        <v>427</v>
      </c>
      <c r="AA19" s="184">
        <f t="shared" si="3"/>
        <v>0</v>
      </c>
      <c r="AB19" s="173">
        <f>I19-K19</f>
        <v>0</v>
      </c>
      <c r="AC19" s="173">
        <f>M19-N19</f>
        <v>0</v>
      </c>
      <c r="AD19" s="173">
        <f>Q19-R19</f>
        <v>0</v>
      </c>
      <c r="AE19" s="173">
        <f>T19-U19</f>
        <v>0</v>
      </c>
    </row>
    <row r="20" spans="1:31" x14ac:dyDescent="0.15">
      <c r="A20" s="28" t="s">
        <v>185</v>
      </c>
      <c r="B20" s="104" t="s">
        <v>107</v>
      </c>
      <c r="C20" s="93">
        <v>10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6"/>
      <c r="N20" s="176"/>
      <c r="O20" s="173"/>
      <c r="P20" s="173"/>
      <c r="Q20" s="173"/>
      <c r="R20" s="176"/>
      <c r="S20" s="173"/>
      <c r="T20" s="173"/>
      <c r="U20" s="176"/>
      <c r="V20" s="173"/>
      <c r="W20" s="173"/>
      <c r="X20" s="173">
        <f t="shared" si="0"/>
        <v>0</v>
      </c>
      <c r="Y20" s="173">
        <f t="shared" si="1"/>
        <v>0</v>
      </c>
      <c r="Z20" s="173">
        <f t="shared" si="2"/>
        <v>0</v>
      </c>
      <c r="AA20" s="184">
        <f t="shared" si="3"/>
        <v>0</v>
      </c>
      <c r="AB20" s="173">
        <f>I20-K20-L20</f>
        <v>0</v>
      </c>
      <c r="AC20" s="173">
        <f>M20-N20-O20</f>
        <v>0</v>
      </c>
      <c r="AD20" s="173">
        <f>Q20-R20-S20</f>
        <v>0</v>
      </c>
      <c r="AE20" s="173">
        <f>T20-U20-V20</f>
        <v>0</v>
      </c>
    </row>
    <row r="21" spans="1:31" x14ac:dyDescent="0.15">
      <c r="A21" s="28" t="s">
        <v>186</v>
      </c>
      <c r="B21" s="104" t="s">
        <v>108</v>
      </c>
      <c r="C21" s="93">
        <v>11</v>
      </c>
      <c r="D21" s="173"/>
      <c r="E21" s="173"/>
      <c r="F21" s="173"/>
      <c r="G21" s="173"/>
      <c r="H21" s="173"/>
      <c r="I21" s="173"/>
      <c r="J21" s="173"/>
      <c r="K21" s="173">
        <f>I21</f>
        <v>0</v>
      </c>
      <c r="L21" s="174" t="s">
        <v>427</v>
      </c>
      <c r="M21" s="176"/>
      <c r="N21" s="176">
        <f>M21</f>
        <v>0</v>
      </c>
      <c r="O21" s="174" t="s">
        <v>427</v>
      </c>
      <c r="P21" s="173"/>
      <c r="Q21" s="173"/>
      <c r="R21" s="176">
        <f>Q21</f>
        <v>0</v>
      </c>
      <c r="S21" s="174" t="s">
        <v>427</v>
      </c>
      <c r="T21" s="173"/>
      <c r="U21" s="176">
        <f>T21</f>
        <v>0</v>
      </c>
      <c r="V21" s="174" t="s">
        <v>427</v>
      </c>
      <c r="W21" s="173"/>
      <c r="X21" s="173">
        <f t="shared" si="0"/>
        <v>0</v>
      </c>
      <c r="Y21" s="173">
        <f t="shared" si="1"/>
        <v>0</v>
      </c>
      <c r="Z21" s="174" t="s">
        <v>427</v>
      </c>
      <c r="AA21" s="184">
        <f t="shared" si="3"/>
        <v>0</v>
      </c>
      <c r="AB21" s="173">
        <f>I21-K21</f>
        <v>0</v>
      </c>
      <c r="AC21" s="173">
        <f>M21-N21</f>
        <v>0</v>
      </c>
      <c r="AD21" s="173">
        <f>Q21-R21</f>
        <v>0</v>
      </c>
      <c r="AE21" s="173">
        <f>T21-U21</f>
        <v>0</v>
      </c>
    </row>
    <row r="22" spans="1:31" x14ac:dyDescent="0.15">
      <c r="A22" s="28" t="s">
        <v>5</v>
      </c>
      <c r="B22" s="104" t="s">
        <v>109</v>
      </c>
      <c r="C22" s="93">
        <v>12</v>
      </c>
      <c r="D22" s="173"/>
      <c r="E22" s="173"/>
      <c r="F22" s="173"/>
      <c r="G22" s="173"/>
      <c r="H22" s="173"/>
      <c r="I22" s="173">
        <f>L22</f>
        <v>0</v>
      </c>
      <c r="J22" s="173"/>
      <c r="K22" s="174" t="s">
        <v>427</v>
      </c>
      <c r="L22" s="173"/>
      <c r="M22" s="176">
        <f>O22</f>
        <v>0</v>
      </c>
      <c r="N22" s="176" t="s">
        <v>427</v>
      </c>
      <c r="O22" s="173"/>
      <c r="P22" s="173"/>
      <c r="Q22" s="173">
        <f>S22</f>
        <v>0</v>
      </c>
      <c r="R22" s="176" t="s">
        <v>427</v>
      </c>
      <c r="S22" s="173"/>
      <c r="T22" s="173">
        <f>V22</f>
        <v>0</v>
      </c>
      <c r="U22" s="176" t="s">
        <v>427</v>
      </c>
      <c r="V22" s="173"/>
      <c r="W22" s="173"/>
      <c r="X22" s="173">
        <f t="shared" si="0"/>
        <v>0</v>
      </c>
      <c r="Y22" s="173">
        <f t="shared" si="1"/>
        <v>0</v>
      </c>
      <c r="Z22" s="173">
        <f t="shared" si="2"/>
        <v>0</v>
      </c>
      <c r="AA22" s="185" t="s">
        <v>427</v>
      </c>
      <c r="AB22" s="173" t="s">
        <v>427</v>
      </c>
      <c r="AC22" s="173" t="s">
        <v>427</v>
      </c>
      <c r="AD22" s="173" t="s">
        <v>427</v>
      </c>
      <c r="AE22" s="173" t="s">
        <v>427</v>
      </c>
    </row>
    <row r="23" spans="1:31" x14ac:dyDescent="0.15">
      <c r="A23" s="28" t="s">
        <v>187</v>
      </c>
      <c r="B23" s="104" t="s">
        <v>138</v>
      </c>
      <c r="C23" s="93">
        <v>13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6"/>
      <c r="N23" s="176"/>
      <c r="O23" s="173"/>
      <c r="P23" s="173"/>
      <c r="Q23" s="173"/>
      <c r="R23" s="176"/>
      <c r="S23" s="173"/>
      <c r="T23" s="173"/>
      <c r="U23" s="176"/>
      <c r="V23" s="173"/>
      <c r="W23" s="173"/>
      <c r="X23" s="173">
        <f t="shared" si="0"/>
        <v>0</v>
      </c>
      <c r="Y23" s="173">
        <f t="shared" si="1"/>
        <v>0</v>
      </c>
      <c r="Z23" s="173">
        <f t="shared" si="2"/>
        <v>0</v>
      </c>
      <c r="AA23" s="184">
        <f>IF((AD23+AC23+AB23)=0,0,AE23/(0.5*(AD23+AC23+AB23)))</f>
        <v>0</v>
      </c>
      <c r="AB23" s="173">
        <f t="shared" ref="AB23" si="8">I23-K23-L23</f>
        <v>0</v>
      </c>
      <c r="AC23" s="173">
        <f t="shared" ref="AC23" si="9">M23-N23-O23</f>
        <v>0</v>
      </c>
      <c r="AD23" s="173">
        <f t="shared" ref="AD23" si="10">Q23-R23-S23</f>
        <v>0</v>
      </c>
      <c r="AE23" s="173">
        <f t="shared" ref="AE23" si="11">T23-U23-V23</f>
        <v>0</v>
      </c>
    </row>
    <row r="24" spans="1:31" x14ac:dyDescent="0.15">
      <c r="A24" s="28" t="s">
        <v>188</v>
      </c>
      <c r="B24" s="104" t="s">
        <v>139</v>
      </c>
      <c r="C24" s="93">
        <v>14</v>
      </c>
      <c r="D24" s="173"/>
      <c r="E24" s="173"/>
      <c r="F24" s="173"/>
      <c r="G24" s="173"/>
      <c r="H24" s="173"/>
      <c r="I24" s="173"/>
      <c r="J24" s="173"/>
      <c r="K24" s="173">
        <f>I24</f>
        <v>0</v>
      </c>
      <c r="L24" s="174" t="s">
        <v>427</v>
      </c>
      <c r="M24" s="176"/>
      <c r="N24" s="176">
        <f>M24</f>
        <v>0</v>
      </c>
      <c r="O24" s="174" t="s">
        <v>427</v>
      </c>
      <c r="P24" s="173"/>
      <c r="Q24" s="173"/>
      <c r="R24" s="176">
        <f>Q24</f>
        <v>0</v>
      </c>
      <c r="S24" s="174" t="s">
        <v>427</v>
      </c>
      <c r="T24" s="173"/>
      <c r="U24" s="176">
        <f>T24</f>
        <v>0</v>
      </c>
      <c r="V24" s="174" t="s">
        <v>427</v>
      </c>
      <c r="W24" s="173"/>
      <c r="X24" s="173">
        <f t="shared" si="0"/>
        <v>0</v>
      </c>
      <c r="Y24" s="173">
        <f t="shared" si="1"/>
        <v>0</v>
      </c>
      <c r="Z24" s="174" t="s">
        <v>427</v>
      </c>
      <c r="AA24" s="184">
        <f t="shared" ref="AA24:AA27" si="12">IF((AD24+AC24+AB24)=0,0,AE24/(0.5*(AD24+AC24+AB24)))</f>
        <v>0</v>
      </c>
      <c r="AB24" s="173">
        <f>I24-K24</f>
        <v>0</v>
      </c>
      <c r="AC24" s="173">
        <f>M24-N24</f>
        <v>0</v>
      </c>
      <c r="AD24" s="173">
        <f>Q24-R24</f>
        <v>0</v>
      </c>
      <c r="AE24" s="173">
        <f>T24-U24</f>
        <v>0</v>
      </c>
    </row>
    <row r="25" spans="1:31" x14ac:dyDescent="0.15">
      <c r="A25" s="28" t="s">
        <v>189</v>
      </c>
      <c r="B25" s="104" t="s">
        <v>11</v>
      </c>
      <c r="C25" s="93">
        <v>15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6"/>
      <c r="N25" s="176"/>
      <c r="O25" s="173"/>
      <c r="P25" s="173"/>
      <c r="Q25" s="173"/>
      <c r="R25" s="176"/>
      <c r="S25" s="173"/>
      <c r="T25" s="173"/>
      <c r="U25" s="176"/>
      <c r="V25" s="173"/>
      <c r="W25" s="173"/>
      <c r="X25" s="173">
        <f t="shared" si="0"/>
        <v>0</v>
      </c>
      <c r="Y25" s="173">
        <f t="shared" si="1"/>
        <v>0</v>
      </c>
      <c r="Z25" s="173">
        <f t="shared" si="2"/>
        <v>0</v>
      </c>
      <c r="AA25" s="184">
        <f t="shared" si="12"/>
        <v>0</v>
      </c>
      <c r="AB25" s="173">
        <f>I25-K25-L25</f>
        <v>0</v>
      </c>
      <c r="AC25" s="173">
        <f>M25-N25-O25</f>
        <v>0</v>
      </c>
      <c r="AD25" s="173">
        <f>Q25-R25-S25</f>
        <v>0</v>
      </c>
      <c r="AE25" s="173">
        <f>T25-U25-V25</f>
        <v>0</v>
      </c>
    </row>
    <row r="26" spans="1:31" ht="9.75" customHeight="1" x14ac:dyDescent="0.15">
      <c r="A26" s="28" t="s">
        <v>190</v>
      </c>
      <c r="B26" s="104" t="s">
        <v>12</v>
      </c>
      <c r="C26" s="93">
        <v>16</v>
      </c>
      <c r="D26" s="173"/>
      <c r="E26" s="173"/>
      <c r="F26" s="173"/>
      <c r="G26" s="173"/>
      <c r="H26" s="173"/>
      <c r="I26" s="173"/>
      <c r="J26" s="173"/>
      <c r="K26" s="173">
        <f>I26</f>
        <v>0</v>
      </c>
      <c r="L26" s="174" t="s">
        <v>427</v>
      </c>
      <c r="M26" s="176"/>
      <c r="N26" s="176">
        <f>M26</f>
        <v>0</v>
      </c>
      <c r="O26" s="174" t="s">
        <v>427</v>
      </c>
      <c r="P26" s="173"/>
      <c r="Q26" s="173"/>
      <c r="R26" s="176">
        <f>Q26</f>
        <v>0</v>
      </c>
      <c r="S26" s="174" t="s">
        <v>427</v>
      </c>
      <c r="T26" s="173"/>
      <c r="U26" s="176">
        <f>T26</f>
        <v>0</v>
      </c>
      <c r="V26" s="174" t="s">
        <v>427</v>
      </c>
      <c r="W26" s="173"/>
      <c r="X26" s="173">
        <f t="shared" si="0"/>
        <v>0</v>
      </c>
      <c r="Y26" s="173">
        <f t="shared" si="1"/>
        <v>0</v>
      </c>
      <c r="Z26" s="174" t="s">
        <v>427</v>
      </c>
      <c r="AA26" s="184">
        <f t="shared" si="12"/>
        <v>0</v>
      </c>
      <c r="AB26" s="173">
        <f>I26-K26</f>
        <v>0</v>
      </c>
      <c r="AC26" s="173">
        <f>M26-N26</f>
        <v>0</v>
      </c>
      <c r="AD26" s="173">
        <f>Q26-R26</f>
        <v>0</v>
      </c>
      <c r="AE26" s="173">
        <f>T26-U26</f>
        <v>0</v>
      </c>
    </row>
    <row r="27" spans="1:31" x14ac:dyDescent="0.15">
      <c r="A27" s="28" t="s">
        <v>191</v>
      </c>
      <c r="B27" s="104" t="s">
        <v>13</v>
      </c>
      <c r="C27" s="93">
        <v>17</v>
      </c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>
        <f t="shared" si="0"/>
        <v>0</v>
      </c>
      <c r="Y27" s="173">
        <f t="shared" si="1"/>
        <v>0</v>
      </c>
      <c r="Z27" s="173">
        <f t="shared" ref="Z27" si="13">IF((L27+O27+S27)=0,0,V27/(0.5*(L27+O27+S27)))</f>
        <v>0</v>
      </c>
      <c r="AA27" s="184">
        <f t="shared" si="12"/>
        <v>0</v>
      </c>
      <c r="AB27" s="173">
        <f>I27-K27-L27</f>
        <v>0</v>
      </c>
      <c r="AC27" s="173">
        <f>M27-N27-O27</f>
        <v>0</v>
      </c>
      <c r="AD27" s="173">
        <f>Q27-R27-S27</f>
        <v>0</v>
      </c>
      <c r="AE27" s="173">
        <f>T27-U27-V27</f>
        <v>0</v>
      </c>
    </row>
    <row r="28" spans="1:31" ht="9.75" customHeight="1" x14ac:dyDescent="0.15">
      <c r="A28" s="28" t="s">
        <v>192</v>
      </c>
      <c r="B28" s="104" t="s">
        <v>149</v>
      </c>
      <c r="C28" s="94" t="s">
        <v>297</v>
      </c>
      <c r="D28" s="174" t="s">
        <v>349</v>
      </c>
      <c r="E28" s="174"/>
      <c r="F28" s="174" t="s">
        <v>349</v>
      </c>
      <c r="G28" s="174" t="s">
        <v>349</v>
      </c>
      <c r="H28" s="174" t="s">
        <v>349</v>
      </c>
      <c r="I28" s="174" t="s">
        <v>349</v>
      </c>
      <c r="J28" s="174" t="s">
        <v>349</v>
      </c>
      <c r="K28" s="174" t="s">
        <v>349</v>
      </c>
      <c r="L28" s="174" t="s">
        <v>349</v>
      </c>
      <c r="M28" s="174" t="s">
        <v>349</v>
      </c>
      <c r="N28" s="174" t="s">
        <v>427</v>
      </c>
      <c r="O28" s="174" t="s">
        <v>349</v>
      </c>
      <c r="P28" s="174" t="s">
        <v>349</v>
      </c>
      <c r="Q28" s="174" t="s">
        <v>349</v>
      </c>
      <c r="R28" s="174" t="s">
        <v>427</v>
      </c>
      <c r="S28" s="174" t="s">
        <v>349</v>
      </c>
      <c r="T28" s="174" t="s">
        <v>349</v>
      </c>
      <c r="U28" s="174" t="s">
        <v>427</v>
      </c>
      <c r="V28" s="174" t="s">
        <v>349</v>
      </c>
      <c r="W28" s="174" t="s">
        <v>349</v>
      </c>
      <c r="X28" s="174" t="s">
        <v>349</v>
      </c>
      <c r="Y28" s="174" t="s">
        <v>349</v>
      </c>
      <c r="Z28" s="174" t="s">
        <v>349</v>
      </c>
      <c r="AA28" s="185" t="s">
        <v>427</v>
      </c>
      <c r="AB28" s="174" t="s">
        <v>427</v>
      </c>
      <c r="AC28" s="174" t="s">
        <v>427</v>
      </c>
      <c r="AD28" s="174" t="s">
        <v>427</v>
      </c>
      <c r="AE28" s="174" t="s">
        <v>427</v>
      </c>
    </row>
    <row r="29" spans="1:31" x14ac:dyDescent="0.15">
      <c r="A29" s="136" t="s">
        <v>193</v>
      </c>
      <c r="B29" s="104" t="s">
        <v>14</v>
      </c>
      <c r="C29" s="137">
        <v>18</v>
      </c>
      <c r="D29" s="173"/>
      <c r="E29" s="173"/>
      <c r="F29" s="173"/>
      <c r="G29" s="173"/>
      <c r="H29" s="173"/>
      <c r="I29" s="173"/>
      <c r="J29" s="173"/>
      <c r="K29" s="173">
        <f>I29</f>
        <v>0</v>
      </c>
      <c r="L29" s="174" t="s">
        <v>427</v>
      </c>
      <c r="M29" s="173"/>
      <c r="N29" s="173">
        <f>M29</f>
        <v>0</v>
      </c>
      <c r="O29" s="174" t="s">
        <v>427</v>
      </c>
      <c r="P29" s="173"/>
      <c r="Q29" s="173"/>
      <c r="R29" s="173">
        <f>Q29</f>
        <v>0</v>
      </c>
      <c r="S29" s="174" t="s">
        <v>427</v>
      </c>
      <c r="T29" s="173"/>
      <c r="U29" s="173">
        <f>T29</f>
        <v>0</v>
      </c>
      <c r="V29" s="174" t="s">
        <v>427</v>
      </c>
      <c r="W29" s="173"/>
      <c r="X29" s="173">
        <f>IF(H29=0,0,T29/H29)</f>
        <v>0</v>
      </c>
      <c r="Y29" s="173">
        <f>IF((Q29+M29+I29)=0,0,T29/(0.5*(Q29+M29+I29)))</f>
        <v>0</v>
      </c>
      <c r="Z29" s="174" t="s">
        <v>427</v>
      </c>
      <c r="AA29" s="184">
        <f>IF((AD29+AC29+AB29)=0,0,AE29/(0.5*(AD29+AC29+AB29)))</f>
        <v>0</v>
      </c>
      <c r="AB29" s="173">
        <f>I29-K29</f>
        <v>0</v>
      </c>
      <c r="AC29" s="173">
        <f>M29-N29</f>
        <v>0</v>
      </c>
      <c r="AD29" s="173">
        <f>Q29-R29</f>
        <v>0</v>
      </c>
      <c r="AE29" s="173">
        <f>T29-U29</f>
        <v>0</v>
      </c>
    </row>
    <row r="30" spans="1:31" x14ac:dyDescent="0.15">
      <c r="A30" s="136" t="s">
        <v>192</v>
      </c>
      <c r="B30" s="104" t="s">
        <v>150</v>
      </c>
      <c r="C30" s="137" t="s">
        <v>298</v>
      </c>
      <c r="D30" s="174" t="s">
        <v>349</v>
      </c>
      <c r="E30" s="174"/>
      <c r="F30" s="174" t="s">
        <v>349</v>
      </c>
      <c r="G30" s="174" t="s">
        <v>349</v>
      </c>
      <c r="H30" s="174" t="s">
        <v>349</v>
      </c>
      <c r="I30" s="174" t="s">
        <v>349</v>
      </c>
      <c r="J30" s="174" t="s">
        <v>349</v>
      </c>
      <c r="K30" s="174" t="s">
        <v>349</v>
      </c>
      <c r="L30" s="174" t="s">
        <v>349</v>
      </c>
      <c r="M30" s="174" t="s">
        <v>349</v>
      </c>
      <c r="N30" s="174" t="s">
        <v>427</v>
      </c>
      <c r="O30" s="174" t="s">
        <v>349</v>
      </c>
      <c r="P30" s="174" t="s">
        <v>349</v>
      </c>
      <c r="Q30" s="174" t="s">
        <v>349</v>
      </c>
      <c r="R30" s="174" t="s">
        <v>427</v>
      </c>
      <c r="S30" s="174" t="s">
        <v>349</v>
      </c>
      <c r="T30" s="174" t="s">
        <v>349</v>
      </c>
      <c r="U30" s="174" t="s">
        <v>427</v>
      </c>
      <c r="V30" s="174" t="s">
        <v>349</v>
      </c>
      <c r="W30" s="174" t="s">
        <v>349</v>
      </c>
      <c r="X30" s="174" t="s">
        <v>349</v>
      </c>
      <c r="Y30" s="174" t="s">
        <v>349</v>
      </c>
      <c r="Z30" s="174" t="s">
        <v>349</v>
      </c>
      <c r="AA30" s="185" t="s">
        <v>427</v>
      </c>
      <c r="AB30" s="173" t="s">
        <v>427</v>
      </c>
      <c r="AC30" s="173" t="s">
        <v>427</v>
      </c>
      <c r="AD30" s="173" t="s">
        <v>427</v>
      </c>
      <c r="AE30" s="173" t="s">
        <v>427</v>
      </c>
    </row>
    <row r="31" spans="1:31" x14ac:dyDescent="0.15">
      <c r="A31" s="136" t="s">
        <v>194</v>
      </c>
      <c r="B31" s="104" t="s">
        <v>15</v>
      </c>
      <c r="C31" s="93">
        <v>19</v>
      </c>
      <c r="D31" s="173"/>
      <c r="E31" s="173"/>
      <c r="F31" s="173"/>
      <c r="G31" s="173"/>
      <c r="H31" s="173"/>
      <c r="I31" s="173"/>
      <c r="J31" s="173"/>
      <c r="K31" s="173"/>
      <c r="L31" s="173"/>
      <c r="M31" s="176"/>
      <c r="N31" s="176"/>
      <c r="O31" s="173"/>
      <c r="P31" s="173"/>
      <c r="Q31" s="173"/>
      <c r="R31" s="176"/>
      <c r="S31" s="173"/>
      <c r="T31" s="173"/>
      <c r="U31" s="176"/>
      <c r="V31" s="173"/>
      <c r="W31" s="173"/>
      <c r="X31" s="173">
        <f t="shared" ref="X31:X81" si="14">IF(H31=0,0,T31/H31)</f>
        <v>0</v>
      </c>
      <c r="Y31" s="173">
        <f t="shared" ref="Y31:Y81" si="15">IF((Q31+M31+I31)=0,0,T31/(0.5*(Q31+M31+I31)))</f>
        <v>0</v>
      </c>
      <c r="Z31" s="173">
        <f t="shared" ref="Z31:Z81" si="16">IF((L31+O31+S31)=0,0,V31/(0.5*(L31+O31+S31)))</f>
        <v>0</v>
      </c>
      <c r="AA31" s="184">
        <f>IF((AD31+AC31+AB31)=0,0,AE31/(0.5*(AD31+AC31+AB31)))</f>
        <v>0</v>
      </c>
      <c r="AB31" s="173">
        <f t="shared" ref="AB31:AB33" si="17">I31-K31-L31</f>
        <v>0</v>
      </c>
      <c r="AC31" s="173">
        <f t="shared" ref="AC31:AC33" si="18">M31-N31-O31</f>
        <v>0</v>
      </c>
      <c r="AD31" s="173">
        <f t="shared" ref="AD31:AD33" si="19">Q31-R31-S31</f>
        <v>0</v>
      </c>
      <c r="AE31" s="173">
        <f t="shared" ref="AE31:AE33" si="20">T31-U31-V31</f>
        <v>0</v>
      </c>
    </row>
    <row r="32" spans="1:31" ht="9.75" customHeight="1" x14ac:dyDescent="0.15">
      <c r="A32" s="28" t="s">
        <v>195</v>
      </c>
      <c r="B32" s="104" t="s">
        <v>151</v>
      </c>
      <c r="C32" s="20" t="s">
        <v>299</v>
      </c>
      <c r="D32" s="173"/>
      <c r="E32" s="173"/>
      <c r="F32" s="173"/>
      <c r="G32" s="173"/>
      <c r="H32" s="173"/>
      <c r="I32" s="173"/>
      <c r="J32" s="173"/>
      <c r="K32" s="173"/>
      <c r="L32" s="173"/>
      <c r="M32" s="176"/>
      <c r="N32" s="176"/>
      <c r="O32" s="173"/>
      <c r="P32" s="173"/>
      <c r="Q32" s="173"/>
      <c r="R32" s="176"/>
      <c r="S32" s="173"/>
      <c r="T32" s="173"/>
      <c r="U32" s="176"/>
      <c r="V32" s="173"/>
      <c r="W32" s="173"/>
      <c r="X32" s="173">
        <f t="shared" si="14"/>
        <v>0</v>
      </c>
      <c r="Y32" s="173" t="s">
        <v>427</v>
      </c>
      <c r="Z32" s="173" t="s">
        <v>427</v>
      </c>
      <c r="AA32" s="185" t="s">
        <v>427</v>
      </c>
      <c r="AB32" s="173">
        <f t="shared" si="17"/>
        <v>0</v>
      </c>
      <c r="AC32" s="173">
        <f t="shared" si="18"/>
        <v>0</v>
      </c>
      <c r="AD32" s="173">
        <f t="shared" si="19"/>
        <v>0</v>
      </c>
      <c r="AE32" s="173">
        <f t="shared" si="20"/>
        <v>0</v>
      </c>
    </row>
    <row r="33" spans="1:31" ht="21" x14ac:dyDescent="0.15">
      <c r="A33" s="28" t="s">
        <v>196</v>
      </c>
      <c r="B33" s="104" t="s">
        <v>152</v>
      </c>
      <c r="C33" s="20" t="s">
        <v>300</v>
      </c>
      <c r="D33" s="173"/>
      <c r="E33" s="173"/>
      <c r="F33" s="173"/>
      <c r="G33" s="173"/>
      <c r="H33" s="173"/>
      <c r="I33" s="173"/>
      <c r="J33" s="173"/>
      <c r="K33" s="173"/>
      <c r="L33" s="173"/>
      <c r="M33" s="176"/>
      <c r="N33" s="176"/>
      <c r="O33" s="173"/>
      <c r="P33" s="173"/>
      <c r="Q33" s="173"/>
      <c r="R33" s="176"/>
      <c r="S33" s="173"/>
      <c r="T33" s="173"/>
      <c r="U33" s="176"/>
      <c r="V33" s="173"/>
      <c r="W33" s="173"/>
      <c r="X33" s="173">
        <f t="shared" si="14"/>
        <v>0</v>
      </c>
      <c r="Y33" s="173">
        <f t="shared" si="15"/>
        <v>0</v>
      </c>
      <c r="Z33" s="173">
        <f t="shared" si="16"/>
        <v>0</v>
      </c>
      <c r="AA33" s="184">
        <f>IF((AD33+AC33+AB33)=0,0,AE33/(0.5*(AD33+AC33+AB33)))</f>
        <v>0</v>
      </c>
      <c r="AB33" s="173">
        <f t="shared" si="17"/>
        <v>0</v>
      </c>
      <c r="AC33" s="173">
        <f t="shared" si="18"/>
        <v>0</v>
      </c>
      <c r="AD33" s="173">
        <f t="shared" si="19"/>
        <v>0</v>
      </c>
      <c r="AE33" s="173">
        <f t="shared" si="20"/>
        <v>0</v>
      </c>
    </row>
    <row r="34" spans="1:31" x14ac:dyDescent="0.15">
      <c r="A34" s="28" t="s">
        <v>197</v>
      </c>
      <c r="B34" s="104" t="s">
        <v>16</v>
      </c>
      <c r="C34" s="93">
        <v>20</v>
      </c>
      <c r="D34" s="173"/>
      <c r="E34" s="173"/>
      <c r="F34" s="173"/>
      <c r="G34" s="173"/>
      <c r="H34" s="173"/>
      <c r="I34" s="173"/>
      <c r="J34" s="173"/>
      <c r="K34" s="173">
        <f>I34</f>
        <v>0</v>
      </c>
      <c r="L34" s="174" t="s">
        <v>427</v>
      </c>
      <c r="M34" s="176"/>
      <c r="N34" s="176">
        <f>M34</f>
        <v>0</v>
      </c>
      <c r="O34" s="174" t="s">
        <v>427</v>
      </c>
      <c r="P34" s="173"/>
      <c r="Q34" s="173"/>
      <c r="R34" s="176">
        <f>Q34</f>
        <v>0</v>
      </c>
      <c r="S34" s="174" t="s">
        <v>427</v>
      </c>
      <c r="T34" s="173"/>
      <c r="U34" s="176">
        <f>T34</f>
        <v>0</v>
      </c>
      <c r="V34" s="174" t="s">
        <v>427</v>
      </c>
      <c r="W34" s="173"/>
      <c r="X34" s="173">
        <f t="shared" si="14"/>
        <v>0</v>
      </c>
      <c r="Y34" s="173">
        <f t="shared" si="15"/>
        <v>0</v>
      </c>
      <c r="Z34" s="174" t="s">
        <v>427</v>
      </c>
      <c r="AA34" s="184">
        <f t="shared" ref="AA34:AA38" si="21">IF((AD34+AC34+AB34)=0,0,AE34/(0.5*(AD34+AC34+AB34)))</f>
        <v>0</v>
      </c>
      <c r="AB34" s="173">
        <f>I34-K34</f>
        <v>0</v>
      </c>
      <c r="AC34" s="173">
        <f>M34-N34</f>
        <v>0</v>
      </c>
      <c r="AD34" s="173">
        <f>Q34-R34</f>
        <v>0</v>
      </c>
      <c r="AE34" s="173">
        <f>T34-U34</f>
        <v>0</v>
      </c>
    </row>
    <row r="35" spans="1:31" x14ac:dyDescent="0.15">
      <c r="A35" s="28" t="s">
        <v>274</v>
      </c>
      <c r="B35" s="104" t="s">
        <v>17</v>
      </c>
      <c r="C35" s="93">
        <v>21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6"/>
      <c r="N35" s="176"/>
      <c r="O35" s="173"/>
      <c r="P35" s="173"/>
      <c r="Q35" s="173"/>
      <c r="R35" s="176"/>
      <c r="S35" s="173"/>
      <c r="T35" s="173"/>
      <c r="U35" s="176"/>
      <c r="V35" s="173"/>
      <c r="W35" s="173"/>
      <c r="X35" s="173">
        <f t="shared" si="14"/>
        <v>0</v>
      </c>
      <c r="Y35" s="173">
        <f t="shared" si="15"/>
        <v>0</v>
      </c>
      <c r="Z35" s="173">
        <f t="shared" si="16"/>
        <v>0</v>
      </c>
      <c r="AA35" s="184">
        <f t="shared" si="21"/>
        <v>0</v>
      </c>
      <c r="AB35" s="173">
        <f t="shared" ref="AB35:AB39" si="22">I35-K35-L35</f>
        <v>0</v>
      </c>
      <c r="AC35" s="173">
        <f t="shared" ref="AC35:AC39" si="23">M35-N35-O35</f>
        <v>0</v>
      </c>
      <c r="AD35" s="173">
        <f t="shared" ref="AD35:AD39" si="24">Q35-R35-S35</f>
        <v>0</v>
      </c>
      <c r="AE35" s="173">
        <f t="shared" ref="AE35:AE39" si="25">T35-U35-V35</f>
        <v>0</v>
      </c>
    </row>
    <row r="36" spans="1:31" x14ac:dyDescent="0.15">
      <c r="A36" s="136" t="s">
        <v>440</v>
      </c>
      <c r="B36" s="138" t="s">
        <v>441</v>
      </c>
      <c r="C36" s="137" t="s">
        <v>441</v>
      </c>
      <c r="D36" s="173"/>
      <c r="E36" s="173"/>
      <c r="F36" s="173"/>
      <c r="G36" s="173"/>
      <c r="H36" s="173"/>
      <c r="I36" s="173"/>
      <c r="J36" s="173"/>
      <c r="K36" s="173"/>
      <c r="L36" s="173"/>
      <c r="M36" s="176"/>
      <c r="N36" s="176"/>
      <c r="O36" s="173"/>
      <c r="P36" s="173"/>
      <c r="Q36" s="173"/>
      <c r="R36" s="176"/>
      <c r="S36" s="173"/>
      <c r="T36" s="173"/>
      <c r="U36" s="176"/>
      <c r="V36" s="173"/>
      <c r="W36" s="173"/>
      <c r="X36" s="173">
        <f t="shared" ref="X36" si="26">IF(H36=0,0,T36/H36)</f>
        <v>0</v>
      </c>
      <c r="Y36" s="173">
        <f t="shared" ref="Y36" si="27">IF((Q36+M36+I36)=0,0,T36/(0.5*(Q36+M36+I36)))</f>
        <v>0</v>
      </c>
      <c r="Z36" s="173">
        <f t="shared" ref="Z36" si="28">IF((L36+O36+S36)=0,0,V36/(0.5*(L36+O36+S36)))</f>
        <v>0</v>
      </c>
      <c r="AA36" s="184">
        <f t="shared" si="21"/>
        <v>0</v>
      </c>
      <c r="AB36" s="173">
        <f t="shared" ref="AB36" si="29">I36-K36-L36</f>
        <v>0</v>
      </c>
      <c r="AC36" s="173">
        <f t="shared" ref="AC36" si="30">M36-N36-O36</f>
        <v>0</v>
      </c>
      <c r="AD36" s="173">
        <f t="shared" ref="AD36" si="31">Q36-R36-S36</f>
        <v>0</v>
      </c>
      <c r="AE36" s="173">
        <f t="shared" ref="AE36" si="32">T36-U36-V36</f>
        <v>0</v>
      </c>
    </row>
    <row r="37" spans="1:31" x14ac:dyDescent="0.15">
      <c r="A37" s="28" t="s">
        <v>198</v>
      </c>
      <c r="B37" s="104" t="s">
        <v>18</v>
      </c>
      <c r="C37" s="93">
        <v>22</v>
      </c>
      <c r="D37" s="173"/>
      <c r="E37" s="173"/>
      <c r="F37" s="173"/>
      <c r="G37" s="173"/>
      <c r="H37" s="173"/>
      <c r="I37" s="173"/>
      <c r="J37" s="173"/>
      <c r="K37" s="173"/>
      <c r="L37" s="173"/>
      <c r="M37" s="176"/>
      <c r="N37" s="176"/>
      <c r="O37" s="173"/>
      <c r="P37" s="173"/>
      <c r="Q37" s="173"/>
      <c r="R37" s="176"/>
      <c r="S37" s="173"/>
      <c r="T37" s="173"/>
      <c r="U37" s="176"/>
      <c r="V37" s="173"/>
      <c r="W37" s="173"/>
      <c r="X37" s="173">
        <f t="shared" si="14"/>
        <v>0</v>
      </c>
      <c r="Y37" s="173">
        <f t="shared" si="15"/>
        <v>0</v>
      </c>
      <c r="Z37" s="173">
        <f t="shared" si="16"/>
        <v>0</v>
      </c>
      <c r="AA37" s="184">
        <f t="shared" si="21"/>
        <v>0</v>
      </c>
      <c r="AB37" s="173">
        <f t="shared" si="22"/>
        <v>0</v>
      </c>
      <c r="AC37" s="173">
        <f t="shared" si="23"/>
        <v>0</v>
      </c>
      <c r="AD37" s="173">
        <f t="shared" si="24"/>
        <v>0</v>
      </c>
      <c r="AE37" s="173">
        <f t="shared" si="25"/>
        <v>0</v>
      </c>
    </row>
    <row r="38" spans="1:31" ht="24" customHeight="1" x14ac:dyDescent="0.15">
      <c r="A38" s="28" t="s">
        <v>199</v>
      </c>
      <c r="B38" s="104" t="s">
        <v>153</v>
      </c>
      <c r="C38" s="20" t="s">
        <v>301</v>
      </c>
      <c r="D38" s="173"/>
      <c r="E38" s="173"/>
      <c r="F38" s="173"/>
      <c r="G38" s="173"/>
      <c r="H38" s="173"/>
      <c r="I38" s="173"/>
      <c r="J38" s="173"/>
      <c r="K38" s="173"/>
      <c r="L38" s="173"/>
      <c r="M38" s="176"/>
      <c r="N38" s="176"/>
      <c r="O38" s="173"/>
      <c r="P38" s="173"/>
      <c r="Q38" s="173"/>
      <c r="R38" s="176"/>
      <c r="S38" s="173"/>
      <c r="T38" s="173"/>
      <c r="U38" s="176"/>
      <c r="V38" s="173"/>
      <c r="W38" s="173"/>
      <c r="X38" s="173">
        <f t="shared" si="14"/>
        <v>0</v>
      </c>
      <c r="Y38" s="173">
        <f t="shared" si="15"/>
        <v>0</v>
      </c>
      <c r="Z38" s="173">
        <f t="shared" si="16"/>
        <v>0</v>
      </c>
      <c r="AA38" s="184">
        <f t="shared" si="21"/>
        <v>0</v>
      </c>
      <c r="AB38" s="173">
        <f t="shared" si="22"/>
        <v>0</v>
      </c>
      <c r="AC38" s="173">
        <f t="shared" si="23"/>
        <v>0</v>
      </c>
      <c r="AD38" s="173">
        <f t="shared" si="24"/>
        <v>0</v>
      </c>
      <c r="AE38" s="173">
        <f t="shared" si="25"/>
        <v>0</v>
      </c>
    </row>
    <row r="39" spans="1:31" x14ac:dyDescent="0.15">
      <c r="A39" s="28" t="s">
        <v>200</v>
      </c>
      <c r="B39" s="104" t="s">
        <v>154</v>
      </c>
      <c r="C39" s="20" t="s">
        <v>302</v>
      </c>
      <c r="D39" s="173"/>
      <c r="E39" s="173"/>
      <c r="F39" s="173"/>
      <c r="G39" s="173"/>
      <c r="H39" s="173"/>
      <c r="I39" s="173"/>
      <c r="J39" s="173"/>
      <c r="K39" s="173"/>
      <c r="L39" s="173"/>
      <c r="M39" s="176"/>
      <c r="N39" s="176"/>
      <c r="O39" s="173"/>
      <c r="P39" s="173"/>
      <c r="Q39" s="173"/>
      <c r="R39" s="176"/>
      <c r="S39" s="173"/>
      <c r="T39" s="173"/>
      <c r="U39" s="176"/>
      <c r="V39" s="173"/>
      <c r="W39" s="173"/>
      <c r="X39" s="173">
        <f t="shared" si="14"/>
        <v>0</v>
      </c>
      <c r="Y39" s="173" t="s">
        <v>427</v>
      </c>
      <c r="Z39" s="173" t="s">
        <v>427</v>
      </c>
      <c r="AA39" s="185" t="s">
        <v>427</v>
      </c>
      <c r="AB39" s="173">
        <f t="shared" si="22"/>
        <v>0</v>
      </c>
      <c r="AC39" s="173">
        <f t="shared" si="23"/>
        <v>0</v>
      </c>
      <c r="AD39" s="173">
        <f t="shared" si="24"/>
        <v>0</v>
      </c>
      <c r="AE39" s="173">
        <f t="shared" si="25"/>
        <v>0</v>
      </c>
    </row>
    <row r="40" spans="1:31" x14ac:dyDescent="0.15">
      <c r="A40" s="28" t="s">
        <v>201</v>
      </c>
      <c r="B40" s="104" t="s">
        <v>19</v>
      </c>
      <c r="C40" s="93">
        <v>23</v>
      </c>
      <c r="D40" s="173"/>
      <c r="E40" s="173"/>
      <c r="F40" s="173"/>
      <c r="G40" s="173"/>
      <c r="H40" s="173"/>
      <c r="I40" s="173"/>
      <c r="J40" s="173"/>
      <c r="K40" s="173">
        <f>I40</f>
        <v>0</v>
      </c>
      <c r="L40" s="174" t="s">
        <v>427</v>
      </c>
      <c r="M40" s="176"/>
      <c r="N40" s="176">
        <f>M40</f>
        <v>0</v>
      </c>
      <c r="O40" s="174" t="s">
        <v>427</v>
      </c>
      <c r="P40" s="173"/>
      <c r="Q40" s="173"/>
      <c r="R40" s="176">
        <f>Q40</f>
        <v>0</v>
      </c>
      <c r="S40" s="174" t="s">
        <v>427</v>
      </c>
      <c r="T40" s="173"/>
      <c r="U40" s="176">
        <f>T40</f>
        <v>0</v>
      </c>
      <c r="V40" s="174" t="s">
        <v>427</v>
      </c>
      <c r="W40" s="173"/>
      <c r="X40" s="173">
        <f t="shared" si="14"/>
        <v>0</v>
      </c>
      <c r="Y40" s="173">
        <f t="shared" si="15"/>
        <v>0</v>
      </c>
      <c r="Z40" s="174" t="s">
        <v>427</v>
      </c>
      <c r="AA40" s="184">
        <f>IF((AD40+AC40+AB40)=0,0,AE40/(0.5*(AD40+AC40+AB40)))</f>
        <v>0</v>
      </c>
      <c r="AB40" s="173">
        <f t="shared" ref="AB40:AB41" si="33">I40-K40</f>
        <v>0</v>
      </c>
      <c r="AC40" s="173">
        <f t="shared" ref="AC40:AC41" si="34">M40-N40</f>
        <v>0</v>
      </c>
      <c r="AD40" s="173">
        <f t="shared" ref="AD40:AD41" si="35">Q40-R40</f>
        <v>0</v>
      </c>
      <c r="AE40" s="173">
        <f t="shared" ref="AE40:AE41" si="36">T40-U40</f>
        <v>0</v>
      </c>
    </row>
    <row r="41" spans="1:31" x14ac:dyDescent="0.15">
      <c r="A41" s="28" t="s">
        <v>202</v>
      </c>
      <c r="B41" s="104" t="s">
        <v>155</v>
      </c>
      <c r="C41" s="20" t="s">
        <v>303</v>
      </c>
      <c r="D41" s="173"/>
      <c r="E41" s="173"/>
      <c r="F41" s="173"/>
      <c r="G41" s="173"/>
      <c r="H41" s="173"/>
      <c r="I41" s="173"/>
      <c r="J41" s="173"/>
      <c r="K41" s="173">
        <f>I41</f>
        <v>0</v>
      </c>
      <c r="L41" s="174" t="s">
        <v>427</v>
      </c>
      <c r="M41" s="176"/>
      <c r="N41" s="176">
        <f>M41</f>
        <v>0</v>
      </c>
      <c r="O41" s="174" t="s">
        <v>427</v>
      </c>
      <c r="P41" s="173"/>
      <c r="Q41" s="173"/>
      <c r="R41" s="176">
        <f>Q41</f>
        <v>0</v>
      </c>
      <c r="S41" s="174" t="s">
        <v>427</v>
      </c>
      <c r="T41" s="173"/>
      <c r="U41" s="176">
        <f>T41</f>
        <v>0</v>
      </c>
      <c r="V41" s="174" t="s">
        <v>427</v>
      </c>
      <c r="W41" s="173"/>
      <c r="X41" s="173">
        <f t="shared" si="14"/>
        <v>0</v>
      </c>
      <c r="Y41" s="173">
        <f t="shared" si="15"/>
        <v>0</v>
      </c>
      <c r="Z41" s="174" t="s">
        <v>427</v>
      </c>
      <c r="AA41" s="184">
        <f t="shared" ref="AA41:AA86" si="37">IF((AD41+AC41+AB41)=0,0,AE41/(0.5*(AD41+AC41+AB41)))</f>
        <v>0</v>
      </c>
      <c r="AB41" s="173">
        <f t="shared" si="33"/>
        <v>0</v>
      </c>
      <c r="AC41" s="173">
        <f t="shared" si="34"/>
        <v>0</v>
      </c>
      <c r="AD41" s="173">
        <f t="shared" si="35"/>
        <v>0</v>
      </c>
      <c r="AE41" s="173">
        <f t="shared" si="36"/>
        <v>0</v>
      </c>
    </row>
    <row r="42" spans="1:31" x14ac:dyDescent="0.15">
      <c r="A42" s="28" t="s">
        <v>203</v>
      </c>
      <c r="B42" s="104" t="s">
        <v>20</v>
      </c>
      <c r="C42" s="93">
        <v>24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6"/>
      <c r="N42" s="176"/>
      <c r="O42" s="173"/>
      <c r="P42" s="173"/>
      <c r="Q42" s="173"/>
      <c r="R42" s="176"/>
      <c r="S42" s="173"/>
      <c r="T42" s="173"/>
      <c r="U42" s="176"/>
      <c r="V42" s="173"/>
      <c r="W42" s="173"/>
      <c r="X42" s="173">
        <f t="shared" si="14"/>
        <v>0</v>
      </c>
      <c r="Y42" s="173">
        <f t="shared" si="15"/>
        <v>0</v>
      </c>
      <c r="Z42" s="173">
        <f t="shared" si="16"/>
        <v>0</v>
      </c>
      <c r="AA42" s="184">
        <f t="shared" si="37"/>
        <v>0</v>
      </c>
      <c r="AB42" s="173">
        <f>I42-K42-L42</f>
        <v>0</v>
      </c>
      <c r="AC42" s="173">
        <f>M42-N42-O42</f>
        <v>0</v>
      </c>
      <c r="AD42" s="173">
        <f>Q42-R42-S42</f>
        <v>0</v>
      </c>
      <c r="AE42" s="173">
        <f>T42-U42-V42</f>
        <v>0</v>
      </c>
    </row>
    <row r="43" spans="1:31" x14ac:dyDescent="0.15">
      <c r="A43" s="28" t="s">
        <v>204</v>
      </c>
      <c r="B43" s="104" t="s">
        <v>21</v>
      </c>
      <c r="C43" s="93">
        <v>25</v>
      </c>
      <c r="D43" s="173"/>
      <c r="E43" s="173"/>
      <c r="F43" s="173"/>
      <c r="G43" s="173"/>
      <c r="H43" s="173"/>
      <c r="I43" s="173"/>
      <c r="J43" s="173"/>
      <c r="K43" s="173">
        <f>I43</f>
        <v>0</v>
      </c>
      <c r="L43" s="174" t="s">
        <v>427</v>
      </c>
      <c r="M43" s="176"/>
      <c r="N43" s="176">
        <f>M43</f>
        <v>0</v>
      </c>
      <c r="O43" s="174" t="s">
        <v>427</v>
      </c>
      <c r="P43" s="173"/>
      <c r="Q43" s="173"/>
      <c r="R43" s="176">
        <f>Q43</f>
        <v>0</v>
      </c>
      <c r="S43" s="174" t="s">
        <v>427</v>
      </c>
      <c r="T43" s="173"/>
      <c r="U43" s="176">
        <f>T43</f>
        <v>0</v>
      </c>
      <c r="V43" s="174" t="s">
        <v>427</v>
      </c>
      <c r="W43" s="173"/>
      <c r="X43" s="173">
        <f t="shared" si="14"/>
        <v>0</v>
      </c>
      <c r="Y43" s="173">
        <f t="shared" si="15"/>
        <v>0</v>
      </c>
      <c r="Z43" s="174" t="s">
        <v>427</v>
      </c>
      <c r="AA43" s="184">
        <f t="shared" si="37"/>
        <v>0</v>
      </c>
      <c r="AB43" s="173">
        <f>I43-K43</f>
        <v>0</v>
      </c>
      <c r="AC43" s="173">
        <f>M43-N43</f>
        <v>0</v>
      </c>
      <c r="AD43" s="173">
        <f>Q43-R43</f>
        <v>0</v>
      </c>
      <c r="AE43" s="173">
        <f>T43-U43</f>
        <v>0</v>
      </c>
    </row>
    <row r="44" spans="1:31" x14ac:dyDescent="0.15">
      <c r="A44" s="28" t="s">
        <v>205</v>
      </c>
      <c r="B44" s="104" t="s">
        <v>22</v>
      </c>
      <c r="C44" s="93">
        <v>26</v>
      </c>
      <c r="D44" s="173"/>
      <c r="E44" s="173"/>
      <c r="F44" s="173"/>
      <c r="G44" s="173"/>
      <c r="H44" s="173"/>
      <c r="I44" s="173"/>
      <c r="J44" s="173"/>
      <c r="K44" s="173"/>
      <c r="L44" s="173"/>
      <c r="M44" s="176"/>
      <c r="N44" s="176"/>
      <c r="O44" s="173"/>
      <c r="P44" s="173"/>
      <c r="Q44" s="173"/>
      <c r="R44" s="176"/>
      <c r="S44" s="173"/>
      <c r="T44" s="173"/>
      <c r="U44" s="176"/>
      <c r="V44" s="173"/>
      <c r="W44" s="173"/>
      <c r="X44" s="173">
        <f t="shared" si="14"/>
        <v>0</v>
      </c>
      <c r="Y44" s="173">
        <f t="shared" si="15"/>
        <v>0</v>
      </c>
      <c r="Z44" s="173">
        <f t="shared" si="16"/>
        <v>0</v>
      </c>
      <c r="AA44" s="184">
        <f t="shared" si="37"/>
        <v>0</v>
      </c>
      <c r="AB44" s="173">
        <f t="shared" ref="AB44:AB51" si="38">I44-K44-L44</f>
        <v>0</v>
      </c>
      <c r="AC44" s="173">
        <f t="shared" ref="AC44:AC51" si="39">M44-N44-O44</f>
        <v>0</v>
      </c>
      <c r="AD44" s="173">
        <f t="shared" ref="AD44:AD51" si="40">Q44-R44-S44</f>
        <v>0</v>
      </c>
      <c r="AE44" s="173">
        <f t="shared" ref="AE44:AE51" si="41">T44-U44-V44</f>
        <v>0</v>
      </c>
    </row>
    <row r="45" spans="1:31" x14ac:dyDescent="0.15">
      <c r="A45" s="28" t="s">
        <v>206</v>
      </c>
      <c r="B45" s="104" t="s">
        <v>156</v>
      </c>
      <c r="C45" s="20" t="s">
        <v>304</v>
      </c>
      <c r="D45" s="173"/>
      <c r="E45" s="173"/>
      <c r="F45" s="173"/>
      <c r="G45" s="173"/>
      <c r="H45" s="173"/>
      <c r="I45" s="173"/>
      <c r="J45" s="173"/>
      <c r="K45" s="173"/>
      <c r="L45" s="173"/>
      <c r="M45" s="176"/>
      <c r="N45" s="176"/>
      <c r="O45" s="173"/>
      <c r="P45" s="173"/>
      <c r="Q45" s="173"/>
      <c r="R45" s="176"/>
      <c r="S45" s="173"/>
      <c r="T45" s="173"/>
      <c r="U45" s="176"/>
      <c r="V45" s="173"/>
      <c r="W45" s="173"/>
      <c r="X45" s="173">
        <f t="shared" si="14"/>
        <v>0</v>
      </c>
      <c r="Y45" s="173">
        <f t="shared" si="15"/>
        <v>0</v>
      </c>
      <c r="Z45" s="173">
        <f t="shared" si="16"/>
        <v>0</v>
      </c>
      <c r="AA45" s="184">
        <f t="shared" si="37"/>
        <v>0</v>
      </c>
      <c r="AB45" s="173">
        <f t="shared" si="38"/>
        <v>0</v>
      </c>
      <c r="AC45" s="173">
        <f t="shared" si="39"/>
        <v>0</v>
      </c>
      <c r="AD45" s="173">
        <f t="shared" si="40"/>
        <v>0</v>
      </c>
      <c r="AE45" s="173">
        <f t="shared" si="41"/>
        <v>0</v>
      </c>
    </row>
    <row r="46" spans="1:31" x14ac:dyDescent="0.15">
      <c r="A46" s="28" t="s">
        <v>207</v>
      </c>
      <c r="B46" s="104" t="s">
        <v>157</v>
      </c>
      <c r="C46" s="20" t="s">
        <v>305</v>
      </c>
      <c r="D46" s="173"/>
      <c r="E46" s="173"/>
      <c r="F46" s="173"/>
      <c r="G46" s="173"/>
      <c r="H46" s="173"/>
      <c r="I46" s="173"/>
      <c r="J46" s="173"/>
      <c r="K46" s="173"/>
      <c r="L46" s="173"/>
      <c r="M46" s="176"/>
      <c r="N46" s="176"/>
      <c r="O46" s="173"/>
      <c r="P46" s="173"/>
      <c r="Q46" s="173"/>
      <c r="R46" s="176"/>
      <c r="S46" s="173"/>
      <c r="T46" s="173"/>
      <c r="U46" s="176"/>
      <c r="V46" s="173"/>
      <c r="W46" s="173"/>
      <c r="X46" s="173">
        <f t="shared" si="14"/>
        <v>0</v>
      </c>
      <c r="Y46" s="173">
        <f t="shared" si="15"/>
        <v>0</v>
      </c>
      <c r="Z46" s="173">
        <f t="shared" si="16"/>
        <v>0</v>
      </c>
      <c r="AA46" s="184">
        <f t="shared" si="37"/>
        <v>0</v>
      </c>
      <c r="AB46" s="173">
        <f t="shared" si="38"/>
        <v>0</v>
      </c>
      <c r="AC46" s="173">
        <f t="shared" si="39"/>
        <v>0</v>
      </c>
      <c r="AD46" s="173">
        <f t="shared" si="40"/>
        <v>0</v>
      </c>
      <c r="AE46" s="173">
        <f t="shared" si="41"/>
        <v>0</v>
      </c>
    </row>
    <row r="47" spans="1:31" x14ac:dyDescent="0.15">
      <c r="A47" s="28" t="s">
        <v>208</v>
      </c>
      <c r="B47" s="104" t="s">
        <v>158</v>
      </c>
      <c r="C47" s="20" t="s">
        <v>306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6"/>
      <c r="N47" s="176"/>
      <c r="O47" s="173"/>
      <c r="P47" s="173"/>
      <c r="Q47" s="173"/>
      <c r="R47" s="176"/>
      <c r="S47" s="173"/>
      <c r="T47" s="173"/>
      <c r="U47" s="176"/>
      <c r="V47" s="173"/>
      <c r="W47" s="173"/>
      <c r="X47" s="173">
        <f t="shared" si="14"/>
        <v>0</v>
      </c>
      <c r="Y47" s="173">
        <f t="shared" si="15"/>
        <v>0</v>
      </c>
      <c r="Z47" s="173">
        <f t="shared" si="16"/>
        <v>0</v>
      </c>
      <c r="AA47" s="184">
        <f t="shared" si="37"/>
        <v>0</v>
      </c>
      <c r="AB47" s="173">
        <f t="shared" si="38"/>
        <v>0</v>
      </c>
      <c r="AC47" s="173">
        <f t="shared" si="39"/>
        <v>0</v>
      </c>
      <c r="AD47" s="173">
        <f t="shared" si="40"/>
        <v>0</v>
      </c>
      <c r="AE47" s="173">
        <f t="shared" si="41"/>
        <v>0</v>
      </c>
    </row>
    <row r="48" spans="1:31" x14ac:dyDescent="0.15">
      <c r="A48" s="28" t="s">
        <v>209</v>
      </c>
      <c r="B48" s="104" t="s">
        <v>159</v>
      </c>
      <c r="C48" s="20" t="s">
        <v>307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76"/>
      <c r="N48" s="176"/>
      <c r="O48" s="173"/>
      <c r="P48" s="173"/>
      <c r="Q48" s="173"/>
      <c r="R48" s="176"/>
      <c r="S48" s="173"/>
      <c r="T48" s="173"/>
      <c r="U48" s="176"/>
      <c r="V48" s="173"/>
      <c r="W48" s="173"/>
      <c r="X48" s="173">
        <f t="shared" si="14"/>
        <v>0</v>
      </c>
      <c r="Y48" s="173">
        <f t="shared" si="15"/>
        <v>0</v>
      </c>
      <c r="Z48" s="173">
        <f t="shared" si="16"/>
        <v>0</v>
      </c>
      <c r="AA48" s="184">
        <f t="shared" si="37"/>
        <v>0</v>
      </c>
      <c r="AB48" s="173">
        <f t="shared" si="38"/>
        <v>0</v>
      </c>
      <c r="AC48" s="173">
        <f t="shared" si="39"/>
        <v>0</v>
      </c>
      <c r="AD48" s="173">
        <f t="shared" si="40"/>
        <v>0</v>
      </c>
      <c r="AE48" s="173">
        <f t="shared" si="41"/>
        <v>0</v>
      </c>
    </row>
    <row r="49" spans="1:31" x14ac:dyDescent="0.15">
      <c r="A49" s="28" t="s">
        <v>210</v>
      </c>
      <c r="B49" s="104" t="s">
        <v>160</v>
      </c>
      <c r="C49" s="20" t="s">
        <v>308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6"/>
      <c r="N49" s="176"/>
      <c r="O49" s="173"/>
      <c r="P49" s="173"/>
      <c r="Q49" s="173"/>
      <c r="R49" s="176"/>
      <c r="S49" s="173"/>
      <c r="T49" s="173"/>
      <c r="U49" s="176"/>
      <c r="V49" s="173"/>
      <c r="W49" s="173"/>
      <c r="X49" s="173">
        <f t="shared" si="14"/>
        <v>0</v>
      </c>
      <c r="Y49" s="173">
        <f t="shared" si="15"/>
        <v>0</v>
      </c>
      <c r="Z49" s="173">
        <f t="shared" si="16"/>
        <v>0</v>
      </c>
      <c r="AA49" s="184">
        <f t="shared" si="37"/>
        <v>0</v>
      </c>
      <c r="AB49" s="173">
        <f t="shared" si="38"/>
        <v>0</v>
      </c>
      <c r="AC49" s="173">
        <f t="shared" si="39"/>
        <v>0</v>
      </c>
      <c r="AD49" s="173">
        <f t="shared" si="40"/>
        <v>0</v>
      </c>
      <c r="AE49" s="173">
        <f t="shared" si="41"/>
        <v>0</v>
      </c>
    </row>
    <row r="50" spans="1:31" ht="21" x14ac:dyDescent="0.15">
      <c r="A50" s="28" t="s">
        <v>265</v>
      </c>
      <c r="B50" s="104" t="s">
        <v>161</v>
      </c>
      <c r="C50" s="20" t="s">
        <v>309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6"/>
      <c r="N50" s="176"/>
      <c r="O50" s="173"/>
      <c r="P50" s="173"/>
      <c r="Q50" s="173"/>
      <c r="R50" s="176"/>
      <c r="S50" s="173"/>
      <c r="T50" s="173"/>
      <c r="U50" s="176"/>
      <c r="V50" s="173"/>
      <c r="W50" s="173"/>
      <c r="X50" s="173">
        <f t="shared" si="14"/>
        <v>0</v>
      </c>
      <c r="Y50" s="173">
        <f t="shared" si="15"/>
        <v>0</v>
      </c>
      <c r="Z50" s="173">
        <f t="shared" si="16"/>
        <v>0</v>
      </c>
      <c r="AA50" s="184">
        <f t="shared" si="37"/>
        <v>0</v>
      </c>
      <c r="AB50" s="173">
        <f t="shared" si="38"/>
        <v>0</v>
      </c>
      <c r="AC50" s="173">
        <f t="shared" si="39"/>
        <v>0</v>
      </c>
      <c r="AD50" s="173">
        <f t="shared" si="40"/>
        <v>0</v>
      </c>
      <c r="AE50" s="173">
        <f t="shared" si="41"/>
        <v>0</v>
      </c>
    </row>
    <row r="51" spans="1:31" x14ac:dyDescent="0.15">
      <c r="A51" s="28" t="s">
        <v>211</v>
      </c>
      <c r="B51" s="104" t="s">
        <v>162</v>
      </c>
      <c r="C51" s="20" t="s">
        <v>310</v>
      </c>
      <c r="D51" s="173"/>
      <c r="E51" s="173"/>
      <c r="F51" s="173"/>
      <c r="G51" s="173"/>
      <c r="H51" s="173"/>
      <c r="I51" s="173"/>
      <c r="J51" s="173"/>
      <c r="K51" s="173"/>
      <c r="L51" s="173"/>
      <c r="M51" s="176"/>
      <c r="N51" s="176"/>
      <c r="O51" s="173"/>
      <c r="P51" s="173"/>
      <c r="Q51" s="173"/>
      <c r="R51" s="176"/>
      <c r="S51" s="173"/>
      <c r="T51" s="173"/>
      <c r="U51" s="176"/>
      <c r="V51" s="173"/>
      <c r="W51" s="173"/>
      <c r="X51" s="173">
        <f t="shared" si="14"/>
        <v>0</v>
      </c>
      <c r="Y51" s="173">
        <f t="shared" si="15"/>
        <v>0</v>
      </c>
      <c r="Z51" s="173">
        <f t="shared" si="16"/>
        <v>0</v>
      </c>
      <c r="AA51" s="184">
        <f t="shared" si="37"/>
        <v>0</v>
      </c>
      <c r="AB51" s="173">
        <f t="shared" si="38"/>
        <v>0</v>
      </c>
      <c r="AC51" s="173">
        <f t="shared" si="39"/>
        <v>0</v>
      </c>
      <c r="AD51" s="173">
        <f t="shared" si="40"/>
        <v>0</v>
      </c>
      <c r="AE51" s="173">
        <f t="shared" si="41"/>
        <v>0</v>
      </c>
    </row>
    <row r="52" spans="1:31" x14ac:dyDescent="0.15">
      <c r="A52" s="161" t="s">
        <v>455</v>
      </c>
      <c r="B52" s="157" t="s">
        <v>453</v>
      </c>
      <c r="C52" s="139" t="s">
        <v>454</v>
      </c>
      <c r="D52" s="173"/>
      <c r="E52" s="173"/>
      <c r="F52" s="173"/>
      <c r="G52" s="173"/>
      <c r="H52" s="173"/>
      <c r="I52" s="173"/>
      <c r="J52" s="173"/>
      <c r="K52" s="173"/>
      <c r="L52" s="173"/>
      <c r="M52" s="176"/>
      <c r="N52" s="176"/>
      <c r="O52" s="173"/>
      <c r="P52" s="173"/>
      <c r="Q52" s="173"/>
      <c r="R52" s="176"/>
      <c r="S52" s="173"/>
      <c r="T52" s="173"/>
      <c r="U52" s="176"/>
      <c r="V52" s="173"/>
      <c r="W52" s="173"/>
      <c r="X52" s="173">
        <f t="shared" ref="X52" si="42">IF(H52=0,0,T52/H52)</f>
        <v>0</v>
      </c>
      <c r="Y52" s="173">
        <f t="shared" ref="Y52" si="43">IF((Q52+M52+I52)=0,0,T52/(0.5*(Q52+M52+I52)))</f>
        <v>0</v>
      </c>
      <c r="Z52" s="173">
        <f t="shared" ref="Z52" si="44">IF((L52+O52+S52)=0,0,V52/(0.5*(L52+O52+S52)))</f>
        <v>0</v>
      </c>
      <c r="AA52" s="184">
        <f t="shared" si="37"/>
        <v>0</v>
      </c>
      <c r="AB52" s="173">
        <f t="shared" ref="AB52" si="45">I52-K52-L52</f>
        <v>0</v>
      </c>
      <c r="AC52" s="173">
        <f t="shared" ref="AC52" si="46">M52-N52-O52</f>
        <v>0</v>
      </c>
      <c r="AD52" s="173">
        <f t="shared" ref="AD52" si="47">Q52-R52-S52</f>
        <v>0</v>
      </c>
      <c r="AE52" s="173">
        <f t="shared" ref="AE52" si="48">T52-U52-V52</f>
        <v>0</v>
      </c>
    </row>
    <row r="53" spans="1:31" x14ac:dyDescent="0.15">
      <c r="A53" s="28" t="s">
        <v>212</v>
      </c>
      <c r="B53" s="104" t="s">
        <v>25</v>
      </c>
      <c r="C53" s="93">
        <v>27</v>
      </c>
      <c r="D53" s="173"/>
      <c r="E53" s="173"/>
      <c r="F53" s="173"/>
      <c r="G53" s="173"/>
      <c r="H53" s="173"/>
      <c r="I53" s="173"/>
      <c r="J53" s="173"/>
      <c r="K53" s="173">
        <f>I53</f>
        <v>0</v>
      </c>
      <c r="L53" s="174" t="s">
        <v>427</v>
      </c>
      <c r="M53" s="176"/>
      <c r="N53" s="176">
        <f>M53</f>
        <v>0</v>
      </c>
      <c r="O53" s="174" t="s">
        <v>427</v>
      </c>
      <c r="P53" s="173"/>
      <c r="Q53" s="173"/>
      <c r="R53" s="176">
        <f>Q53</f>
        <v>0</v>
      </c>
      <c r="S53" s="174" t="s">
        <v>427</v>
      </c>
      <c r="T53" s="173"/>
      <c r="U53" s="176">
        <f>T53</f>
        <v>0</v>
      </c>
      <c r="V53" s="174" t="s">
        <v>427</v>
      </c>
      <c r="W53" s="173"/>
      <c r="X53" s="173">
        <f t="shared" si="14"/>
        <v>0</v>
      </c>
      <c r="Y53" s="173">
        <f t="shared" si="15"/>
        <v>0</v>
      </c>
      <c r="Z53" s="174" t="s">
        <v>427</v>
      </c>
      <c r="AA53" s="184">
        <f t="shared" si="37"/>
        <v>0</v>
      </c>
      <c r="AB53" s="173">
        <f>I53-K53</f>
        <v>0</v>
      </c>
      <c r="AC53" s="173">
        <f>M53-N53</f>
        <v>0</v>
      </c>
      <c r="AD53" s="173">
        <f>Q53-R53</f>
        <v>0</v>
      </c>
      <c r="AE53" s="173">
        <f>T53-U53</f>
        <v>0</v>
      </c>
    </row>
    <row r="54" spans="1:31" x14ac:dyDescent="0.15">
      <c r="A54" s="28" t="s">
        <v>264</v>
      </c>
      <c r="B54" s="104" t="s">
        <v>23</v>
      </c>
      <c r="C54" s="93">
        <v>28</v>
      </c>
      <c r="D54" s="173"/>
      <c r="E54" s="173"/>
      <c r="F54" s="173"/>
      <c r="G54" s="173"/>
      <c r="H54" s="173"/>
      <c r="I54" s="173"/>
      <c r="J54" s="173"/>
      <c r="K54" s="173"/>
      <c r="L54" s="173"/>
      <c r="M54" s="176"/>
      <c r="N54" s="176"/>
      <c r="O54" s="173"/>
      <c r="P54" s="173"/>
      <c r="Q54" s="173"/>
      <c r="R54" s="176"/>
      <c r="S54" s="173"/>
      <c r="T54" s="173"/>
      <c r="U54" s="176"/>
      <c r="V54" s="173"/>
      <c r="W54" s="173"/>
      <c r="X54" s="173">
        <f t="shared" si="14"/>
        <v>0</v>
      </c>
      <c r="Y54" s="173">
        <f t="shared" si="15"/>
        <v>0</v>
      </c>
      <c r="Z54" s="173">
        <f t="shared" si="16"/>
        <v>0</v>
      </c>
      <c r="AA54" s="184">
        <f t="shared" si="37"/>
        <v>0</v>
      </c>
      <c r="AB54" s="173">
        <f t="shared" ref="AB54:AB55" si="49">I54-K54-L54</f>
        <v>0</v>
      </c>
      <c r="AC54" s="173">
        <f t="shared" ref="AC54:AC55" si="50">M54-N54-O54</f>
        <v>0</v>
      </c>
      <c r="AD54" s="173">
        <f t="shared" ref="AD54:AD55" si="51">Q54-R54-S54</f>
        <v>0</v>
      </c>
      <c r="AE54" s="173">
        <f t="shared" ref="AE54:AE55" si="52">T54-U54-V54</f>
        <v>0</v>
      </c>
    </row>
    <row r="55" spans="1:31" ht="21" x14ac:dyDescent="0.15">
      <c r="A55" s="28" t="s">
        <v>213</v>
      </c>
      <c r="B55" s="104" t="s">
        <v>163</v>
      </c>
      <c r="C55" s="20" t="s">
        <v>311</v>
      </c>
      <c r="D55" s="173"/>
      <c r="E55" s="173"/>
      <c r="F55" s="173"/>
      <c r="G55" s="173"/>
      <c r="H55" s="173"/>
      <c r="I55" s="173"/>
      <c r="J55" s="173"/>
      <c r="K55" s="173"/>
      <c r="L55" s="173"/>
      <c r="M55" s="176"/>
      <c r="N55" s="176"/>
      <c r="O55" s="173"/>
      <c r="P55" s="173"/>
      <c r="Q55" s="173"/>
      <c r="R55" s="176"/>
      <c r="S55" s="173"/>
      <c r="T55" s="173"/>
      <c r="U55" s="176"/>
      <c r="V55" s="173"/>
      <c r="W55" s="173"/>
      <c r="X55" s="173">
        <f t="shared" si="14"/>
        <v>0</v>
      </c>
      <c r="Y55" s="173">
        <f t="shared" si="15"/>
        <v>0</v>
      </c>
      <c r="Z55" s="173">
        <f t="shared" si="16"/>
        <v>0</v>
      </c>
      <c r="AA55" s="184">
        <f t="shared" si="37"/>
        <v>0</v>
      </c>
      <c r="AB55" s="173">
        <f t="shared" si="49"/>
        <v>0</v>
      </c>
      <c r="AC55" s="173">
        <f t="shared" si="50"/>
        <v>0</v>
      </c>
      <c r="AD55" s="173">
        <f t="shared" si="51"/>
        <v>0</v>
      </c>
      <c r="AE55" s="173">
        <f t="shared" si="52"/>
        <v>0</v>
      </c>
    </row>
    <row r="56" spans="1:31" x14ac:dyDescent="0.15">
      <c r="A56" s="28" t="s">
        <v>214</v>
      </c>
      <c r="B56" s="104" t="s">
        <v>24</v>
      </c>
      <c r="C56" s="93">
        <v>29</v>
      </c>
      <c r="D56" s="173"/>
      <c r="E56" s="173"/>
      <c r="F56" s="173"/>
      <c r="G56" s="173"/>
      <c r="H56" s="173"/>
      <c r="I56" s="173"/>
      <c r="J56" s="173"/>
      <c r="K56" s="173">
        <f>I56</f>
        <v>0</v>
      </c>
      <c r="L56" s="174" t="s">
        <v>427</v>
      </c>
      <c r="M56" s="176"/>
      <c r="N56" s="176">
        <f>M56</f>
        <v>0</v>
      </c>
      <c r="O56" s="174" t="s">
        <v>427</v>
      </c>
      <c r="P56" s="173"/>
      <c r="Q56" s="173"/>
      <c r="R56" s="176">
        <f>Q56</f>
        <v>0</v>
      </c>
      <c r="S56" s="174" t="s">
        <v>427</v>
      </c>
      <c r="T56" s="173"/>
      <c r="U56" s="176">
        <f>T56</f>
        <v>0</v>
      </c>
      <c r="V56" s="174" t="s">
        <v>427</v>
      </c>
      <c r="W56" s="173"/>
      <c r="X56" s="173">
        <f t="shared" si="14"/>
        <v>0</v>
      </c>
      <c r="Y56" s="173">
        <f t="shared" si="15"/>
        <v>0</v>
      </c>
      <c r="Z56" s="174" t="s">
        <v>427</v>
      </c>
      <c r="AA56" s="184">
        <f t="shared" si="37"/>
        <v>0</v>
      </c>
      <c r="AB56" s="173">
        <f t="shared" ref="AB56:AB57" si="53">I56-K56</f>
        <v>0</v>
      </c>
      <c r="AC56" s="173">
        <f t="shared" ref="AC56:AC57" si="54">M56-N56</f>
        <v>0</v>
      </c>
      <c r="AD56" s="173">
        <f t="shared" ref="AD56:AD57" si="55">Q56-R56</f>
        <v>0</v>
      </c>
      <c r="AE56" s="173">
        <f t="shared" ref="AE56:AE57" si="56">T56-U56</f>
        <v>0</v>
      </c>
    </row>
    <row r="57" spans="1:31" ht="21" x14ac:dyDescent="0.15">
      <c r="A57" s="136" t="s">
        <v>393</v>
      </c>
      <c r="B57" s="123" t="s">
        <v>394</v>
      </c>
      <c r="C57" s="137" t="s">
        <v>395</v>
      </c>
      <c r="D57" s="173"/>
      <c r="E57" s="173"/>
      <c r="F57" s="173"/>
      <c r="G57" s="173"/>
      <c r="H57" s="173"/>
      <c r="I57" s="173"/>
      <c r="J57" s="173"/>
      <c r="K57" s="173">
        <f>I57</f>
        <v>0</v>
      </c>
      <c r="L57" s="174" t="s">
        <v>427</v>
      </c>
      <c r="M57" s="176"/>
      <c r="N57" s="176">
        <f>M57</f>
        <v>0</v>
      </c>
      <c r="O57" s="174" t="s">
        <v>427</v>
      </c>
      <c r="P57" s="173"/>
      <c r="Q57" s="173"/>
      <c r="R57" s="176">
        <f>Q57</f>
        <v>0</v>
      </c>
      <c r="S57" s="174" t="s">
        <v>427</v>
      </c>
      <c r="T57" s="173"/>
      <c r="U57" s="176">
        <f>T57</f>
        <v>0</v>
      </c>
      <c r="V57" s="174" t="s">
        <v>427</v>
      </c>
      <c r="W57" s="173"/>
      <c r="X57" s="173">
        <f t="shared" si="14"/>
        <v>0</v>
      </c>
      <c r="Y57" s="173">
        <f t="shared" si="15"/>
        <v>0</v>
      </c>
      <c r="Z57" s="174" t="s">
        <v>427</v>
      </c>
      <c r="AA57" s="184">
        <f t="shared" si="37"/>
        <v>0</v>
      </c>
      <c r="AB57" s="173">
        <f t="shared" si="53"/>
        <v>0</v>
      </c>
      <c r="AC57" s="173">
        <f t="shared" si="54"/>
        <v>0</v>
      </c>
      <c r="AD57" s="173">
        <f t="shared" si="55"/>
        <v>0</v>
      </c>
      <c r="AE57" s="173">
        <f t="shared" si="56"/>
        <v>0</v>
      </c>
    </row>
    <row r="58" spans="1:31" x14ac:dyDescent="0.15">
      <c r="A58" s="28" t="s">
        <v>215</v>
      </c>
      <c r="B58" s="104" t="s">
        <v>26</v>
      </c>
      <c r="C58" s="93">
        <v>30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6"/>
      <c r="N58" s="176"/>
      <c r="O58" s="173"/>
      <c r="P58" s="173"/>
      <c r="Q58" s="173"/>
      <c r="R58" s="176"/>
      <c r="S58" s="173"/>
      <c r="T58" s="173"/>
      <c r="U58" s="176"/>
      <c r="V58" s="173"/>
      <c r="W58" s="173"/>
      <c r="X58" s="173">
        <f t="shared" si="14"/>
        <v>0</v>
      </c>
      <c r="Y58" s="173">
        <f t="shared" si="15"/>
        <v>0</v>
      </c>
      <c r="Z58" s="173">
        <f t="shared" si="16"/>
        <v>0</v>
      </c>
      <c r="AA58" s="184">
        <f t="shared" si="37"/>
        <v>0</v>
      </c>
      <c r="AB58" s="173">
        <f>I58-K58-L58</f>
        <v>0</v>
      </c>
      <c r="AC58" s="173">
        <f>M58-N58-O58</f>
        <v>0</v>
      </c>
      <c r="AD58" s="173">
        <f>Q58-R58-S58</f>
        <v>0</v>
      </c>
      <c r="AE58" s="173">
        <f>T58-U58-V58</f>
        <v>0</v>
      </c>
    </row>
    <row r="59" spans="1:31" x14ac:dyDescent="0.15">
      <c r="A59" s="28" t="s">
        <v>216</v>
      </c>
      <c r="B59" s="104" t="s">
        <v>27</v>
      </c>
      <c r="C59" s="93">
        <v>31</v>
      </c>
      <c r="D59" s="173"/>
      <c r="E59" s="173"/>
      <c r="F59" s="173"/>
      <c r="G59" s="173"/>
      <c r="H59" s="173"/>
      <c r="I59" s="173"/>
      <c r="J59" s="173"/>
      <c r="K59" s="173">
        <f>I59</f>
        <v>0</v>
      </c>
      <c r="L59" s="174" t="s">
        <v>427</v>
      </c>
      <c r="M59" s="176"/>
      <c r="N59" s="176">
        <f>M59</f>
        <v>0</v>
      </c>
      <c r="O59" s="174" t="s">
        <v>427</v>
      </c>
      <c r="P59" s="173"/>
      <c r="Q59" s="173"/>
      <c r="R59" s="176">
        <f>Q59</f>
        <v>0</v>
      </c>
      <c r="S59" s="174" t="s">
        <v>427</v>
      </c>
      <c r="T59" s="173"/>
      <c r="U59" s="176">
        <f>T59</f>
        <v>0</v>
      </c>
      <c r="V59" s="174" t="s">
        <v>427</v>
      </c>
      <c r="W59" s="173"/>
      <c r="X59" s="173">
        <f t="shared" si="14"/>
        <v>0</v>
      </c>
      <c r="Y59" s="173">
        <f t="shared" si="15"/>
        <v>0</v>
      </c>
      <c r="Z59" s="174" t="s">
        <v>427</v>
      </c>
      <c r="AA59" s="184">
        <f t="shared" si="37"/>
        <v>0</v>
      </c>
      <c r="AB59" s="173">
        <f>I59-K59</f>
        <v>0</v>
      </c>
      <c r="AC59" s="173">
        <f>M59-N59</f>
        <v>0</v>
      </c>
      <c r="AD59" s="173">
        <f>Q59-R59</f>
        <v>0</v>
      </c>
      <c r="AE59" s="173">
        <f>T59-U59</f>
        <v>0</v>
      </c>
    </row>
    <row r="60" spans="1:31" x14ac:dyDescent="0.15">
      <c r="A60" s="28" t="s">
        <v>217</v>
      </c>
      <c r="B60" s="104" t="s">
        <v>28</v>
      </c>
      <c r="C60" s="93">
        <v>32</v>
      </c>
      <c r="D60" s="173"/>
      <c r="E60" s="173"/>
      <c r="F60" s="173"/>
      <c r="G60" s="173"/>
      <c r="H60" s="173"/>
      <c r="I60" s="173"/>
      <c r="J60" s="173"/>
      <c r="K60" s="173"/>
      <c r="L60" s="173"/>
      <c r="M60" s="176"/>
      <c r="N60" s="176"/>
      <c r="O60" s="173"/>
      <c r="P60" s="173"/>
      <c r="Q60" s="173"/>
      <c r="R60" s="176"/>
      <c r="S60" s="173"/>
      <c r="T60" s="173"/>
      <c r="U60" s="176"/>
      <c r="V60" s="173"/>
      <c r="W60" s="173"/>
      <c r="X60" s="173">
        <f t="shared" si="14"/>
        <v>0</v>
      </c>
      <c r="Y60" s="173">
        <f t="shared" si="15"/>
        <v>0</v>
      </c>
      <c r="Z60" s="173">
        <f t="shared" si="16"/>
        <v>0</v>
      </c>
      <c r="AA60" s="184">
        <f t="shared" si="37"/>
        <v>0</v>
      </c>
      <c r="AB60" s="173">
        <f>I60-K60-L60</f>
        <v>0</v>
      </c>
      <c r="AC60" s="173">
        <f>M60-N60-O60</f>
        <v>0</v>
      </c>
      <c r="AD60" s="173">
        <f>Q60-R60-S60</f>
        <v>0</v>
      </c>
      <c r="AE60" s="173">
        <f>T60-U60-V60</f>
        <v>0</v>
      </c>
    </row>
    <row r="61" spans="1:31" x14ac:dyDescent="0.15">
      <c r="A61" s="136" t="s">
        <v>350</v>
      </c>
      <c r="B61" s="138" t="s">
        <v>351</v>
      </c>
      <c r="C61" s="139" t="s">
        <v>352</v>
      </c>
      <c r="D61" s="173"/>
      <c r="E61" s="173"/>
      <c r="F61" s="173"/>
      <c r="G61" s="173"/>
      <c r="H61" s="173"/>
      <c r="I61" s="173"/>
      <c r="J61" s="173"/>
      <c r="K61" s="173">
        <f>I61</f>
        <v>0</v>
      </c>
      <c r="L61" s="174" t="s">
        <v>427</v>
      </c>
      <c r="M61" s="176"/>
      <c r="N61" s="176">
        <f>M61</f>
        <v>0</v>
      </c>
      <c r="O61" s="174" t="s">
        <v>427</v>
      </c>
      <c r="P61" s="173"/>
      <c r="Q61" s="173"/>
      <c r="R61" s="176">
        <f>Q61</f>
        <v>0</v>
      </c>
      <c r="S61" s="174" t="s">
        <v>427</v>
      </c>
      <c r="T61" s="173"/>
      <c r="U61" s="176">
        <f>T61</f>
        <v>0</v>
      </c>
      <c r="V61" s="174" t="s">
        <v>427</v>
      </c>
      <c r="W61" s="173"/>
      <c r="X61" s="173">
        <f t="shared" si="14"/>
        <v>0</v>
      </c>
      <c r="Y61" s="173">
        <f t="shared" si="15"/>
        <v>0</v>
      </c>
      <c r="Z61" s="174" t="s">
        <v>427</v>
      </c>
      <c r="AA61" s="184">
        <f t="shared" si="37"/>
        <v>0</v>
      </c>
      <c r="AB61" s="173">
        <f>I61-K61</f>
        <v>0</v>
      </c>
      <c r="AC61" s="173">
        <f>M61-N61</f>
        <v>0</v>
      </c>
      <c r="AD61" s="173">
        <f>Q61-R61</f>
        <v>0</v>
      </c>
      <c r="AE61" s="173">
        <f>T61-U61</f>
        <v>0</v>
      </c>
    </row>
    <row r="62" spans="1:31" x14ac:dyDescent="0.15">
      <c r="A62" s="136" t="s">
        <v>218</v>
      </c>
      <c r="B62" s="138" t="s">
        <v>29</v>
      </c>
      <c r="C62" s="137">
        <v>33</v>
      </c>
      <c r="D62" s="173"/>
      <c r="E62" s="173"/>
      <c r="F62" s="173"/>
      <c r="G62" s="173"/>
      <c r="H62" s="173"/>
      <c r="I62" s="173"/>
      <c r="J62" s="173"/>
      <c r="K62" s="173"/>
      <c r="L62" s="173"/>
      <c r="M62" s="176"/>
      <c r="N62" s="176"/>
      <c r="O62" s="173"/>
      <c r="P62" s="173"/>
      <c r="Q62" s="173"/>
      <c r="R62" s="176"/>
      <c r="S62" s="173"/>
      <c r="T62" s="173"/>
      <c r="U62" s="176"/>
      <c r="V62" s="173"/>
      <c r="W62" s="173"/>
      <c r="X62" s="173">
        <f t="shared" si="14"/>
        <v>0</v>
      </c>
      <c r="Y62" s="173">
        <f t="shared" si="15"/>
        <v>0</v>
      </c>
      <c r="Z62" s="173">
        <f t="shared" si="16"/>
        <v>0</v>
      </c>
      <c r="AA62" s="184">
        <f t="shared" si="37"/>
        <v>0</v>
      </c>
      <c r="AB62" s="173">
        <f>I62-K62-L62</f>
        <v>0</v>
      </c>
      <c r="AC62" s="173">
        <f>M62-N62-O62</f>
        <v>0</v>
      </c>
      <c r="AD62" s="173">
        <f>Q62-R62-S62</f>
        <v>0</v>
      </c>
      <c r="AE62" s="173">
        <f>T62-U62-V62</f>
        <v>0</v>
      </c>
    </row>
    <row r="63" spans="1:31" x14ac:dyDescent="0.15">
      <c r="A63" s="28" t="s">
        <v>219</v>
      </c>
      <c r="B63" s="104" t="s">
        <v>30</v>
      </c>
      <c r="C63" s="93">
        <v>34</v>
      </c>
      <c r="D63" s="173"/>
      <c r="E63" s="173"/>
      <c r="F63" s="173"/>
      <c r="G63" s="173"/>
      <c r="H63" s="173"/>
      <c r="I63" s="173"/>
      <c r="J63" s="173"/>
      <c r="K63" s="173">
        <f>I63</f>
        <v>0</v>
      </c>
      <c r="L63" s="174" t="s">
        <v>427</v>
      </c>
      <c r="M63" s="176"/>
      <c r="N63" s="176">
        <f>M63</f>
        <v>0</v>
      </c>
      <c r="O63" s="174" t="s">
        <v>427</v>
      </c>
      <c r="P63" s="173"/>
      <c r="Q63" s="173"/>
      <c r="R63" s="176">
        <f>Q63</f>
        <v>0</v>
      </c>
      <c r="S63" s="174" t="s">
        <v>427</v>
      </c>
      <c r="T63" s="173"/>
      <c r="U63" s="176">
        <f>T63</f>
        <v>0</v>
      </c>
      <c r="V63" s="174" t="s">
        <v>427</v>
      </c>
      <c r="W63" s="173"/>
      <c r="X63" s="173">
        <f t="shared" si="14"/>
        <v>0</v>
      </c>
      <c r="Y63" s="173">
        <f t="shared" si="15"/>
        <v>0</v>
      </c>
      <c r="Z63" s="174" t="s">
        <v>427</v>
      </c>
      <c r="AA63" s="184">
        <f t="shared" si="37"/>
        <v>0</v>
      </c>
      <c r="AB63" s="173">
        <f t="shared" ref="AB63:AB66" si="57">I63-K63</f>
        <v>0</v>
      </c>
      <c r="AC63" s="173">
        <f t="shared" ref="AC63:AC66" si="58">M63-N63</f>
        <v>0</v>
      </c>
      <c r="AD63" s="173">
        <f t="shared" ref="AD63:AD66" si="59">Q63-R63</f>
        <v>0</v>
      </c>
      <c r="AE63" s="173">
        <f t="shared" ref="AE63:AE66" si="60">T63-U63</f>
        <v>0</v>
      </c>
    </row>
    <row r="64" spans="1:31" x14ac:dyDescent="0.15">
      <c r="A64" s="28" t="s">
        <v>220</v>
      </c>
      <c r="B64" s="104" t="s">
        <v>31</v>
      </c>
      <c r="C64" s="93">
        <v>35</v>
      </c>
      <c r="D64" s="173"/>
      <c r="E64" s="173"/>
      <c r="F64" s="173"/>
      <c r="G64" s="173"/>
      <c r="H64" s="173"/>
      <c r="I64" s="173"/>
      <c r="J64" s="173"/>
      <c r="K64" s="173">
        <f>I64</f>
        <v>0</v>
      </c>
      <c r="L64" s="174" t="s">
        <v>427</v>
      </c>
      <c r="M64" s="176"/>
      <c r="N64" s="176">
        <f>M64</f>
        <v>0</v>
      </c>
      <c r="O64" s="174" t="s">
        <v>427</v>
      </c>
      <c r="P64" s="173"/>
      <c r="Q64" s="173"/>
      <c r="R64" s="176">
        <f>Q64</f>
        <v>0</v>
      </c>
      <c r="S64" s="174" t="s">
        <v>427</v>
      </c>
      <c r="T64" s="173"/>
      <c r="U64" s="176">
        <f>T64</f>
        <v>0</v>
      </c>
      <c r="V64" s="174" t="s">
        <v>427</v>
      </c>
      <c r="W64" s="173"/>
      <c r="X64" s="173">
        <f t="shared" si="14"/>
        <v>0</v>
      </c>
      <c r="Y64" s="173">
        <f t="shared" si="15"/>
        <v>0</v>
      </c>
      <c r="Z64" s="174" t="s">
        <v>427</v>
      </c>
      <c r="AA64" s="184">
        <f t="shared" si="37"/>
        <v>0</v>
      </c>
      <c r="AB64" s="173">
        <f t="shared" si="57"/>
        <v>0</v>
      </c>
      <c r="AC64" s="173">
        <f t="shared" si="58"/>
        <v>0</v>
      </c>
      <c r="AD64" s="173">
        <f t="shared" si="59"/>
        <v>0</v>
      </c>
      <c r="AE64" s="173">
        <f t="shared" si="60"/>
        <v>0</v>
      </c>
    </row>
    <row r="65" spans="1:31" ht="21" x14ac:dyDescent="0.15">
      <c r="A65" s="28" t="s">
        <v>221</v>
      </c>
      <c r="B65" s="104" t="s">
        <v>164</v>
      </c>
      <c r="C65" s="94" t="s">
        <v>312</v>
      </c>
      <c r="D65" s="173"/>
      <c r="E65" s="173"/>
      <c r="F65" s="173"/>
      <c r="G65" s="173"/>
      <c r="H65" s="173"/>
      <c r="I65" s="173"/>
      <c r="J65" s="173"/>
      <c r="K65" s="173">
        <f>I65</f>
        <v>0</v>
      </c>
      <c r="L65" s="174" t="s">
        <v>427</v>
      </c>
      <c r="M65" s="176"/>
      <c r="N65" s="176">
        <f>M65</f>
        <v>0</v>
      </c>
      <c r="O65" s="174" t="s">
        <v>427</v>
      </c>
      <c r="P65" s="173"/>
      <c r="Q65" s="173"/>
      <c r="R65" s="176">
        <f>Q65</f>
        <v>0</v>
      </c>
      <c r="S65" s="174" t="s">
        <v>427</v>
      </c>
      <c r="T65" s="173"/>
      <c r="U65" s="176">
        <f>T65</f>
        <v>0</v>
      </c>
      <c r="V65" s="174" t="s">
        <v>427</v>
      </c>
      <c r="W65" s="173"/>
      <c r="X65" s="173">
        <f t="shared" si="14"/>
        <v>0</v>
      </c>
      <c r="Y65" s="173">
        <f t="shared" si="15"/>
        <v>0</v>
      </c>
      <c r="Z65" s="174" t="s">
        <v>427</v>
      </c>
      <c r="AA65" s="184">
        <f t="shared" si="37"/>
        <v>0</v>
      </c>
      <c r="AB65" s="173">
        <f t="shared" si="57"/>
        <v>0</v>
      </c>
      <c r="AC65" s="173">
        <f t="shared" si="58"/>
        <v>0</v>
      </c>
      <c r="AD65" s="173">
        <f t="shared" si="59"/>
        <v>0</v>
      </c>
      <c r="AE65" s="173">
        <f t="shared" si="60"/>
        <v>0</v>
      </c>
    </row>
    <row r="66" spans="1:31" x14ac:dyDescent="0.15">
      <c r="A66" s="28" t="s">
        <v>222</v>
      </c>
      <c r="B66" s="104" t="s">
        <v>165</v>
      </c>
      <c r="C66" s="94" t="s">
        <v>313</v>
      </c>
      <c r="D66" s="173"/>
      <c r="E66" s="173"/>
      <c r="F66" s="173"/>
      <c r="G66" s="173"/>
      <c r="H66" s="173"/>
      <c r="I66" s="173"/>
      <c r="J66" s="173"/>
      <c r="K66" s="173">
        <f>I66</f>
        <v>0</v>
      </c>
      <c r="L66" s="174" t="s">
        <v>427</v>
      </c>
      <c r="M66" s="176"/>
      <c r="N66" s="176">
        <f>M66</f>
        <v>0</v>
      </c>
      <c r="O66" s="174" t="s">
        <v>427</v>
      </c>
      <c r="P66" s="173"/>
      <c r="Q66" s="173"/>
      <c r="R66" s="176">
        <f>Q66</f>
        <v>0</v>
      </c>
      <c r="S66" s="174" t="s">
        <v>427</v>
      </c>
      <c r="T66" s="173"/>
      <c r="U66" s="176">
        <f>T66</f>
        <v>0</v>
      </c>
      <c r="V66" s="174" t="s">
        <v>427</v>
      </c>
      <c r="W66" s="173"/>
      <c r="X66" s="173">
        <f t="shared" si="14"/>
        <v>0</v>
      </c>
      <c r="Y66" s="173">
        <f t="shared" si="15"/>
        <v>0</v>
      </c>
      <c r="Z66" s="174" t="s">
        <v>427</v>
      </c>
      <c r="AA66" s="184">
        <f t="shared" si="37"/>
        <v>0</v>
      </c>
      <c r="AB66" s="173">
        <f t="shared" si="57"/>
        <v>0</v>
      </c>
      <c r="AC66" s="173">
        <f t="shared" si="58"/>
        <v>0</v>
      </c>
      <c r="AD66" s="173">
        <f t="shared" si="59"/>
        <v>0</v>
      </c>
      <c r="AE66" s="173">
        <f t="shared" si="60"/>
        <v>0</v>
      </c>
    </row>
    <row r="67" spans="1:31" x14ac:dyDescent="0.15">
      <c r="A67" s="28" t="s">
        <v>0</v>
      </c>
      <c r="B67" s="104" t="s">
        <v>53</v>
      </c>
      <c r="C67" s="93">
        <v>36</v>
      </c>
      <c r="D67" s="173"/>
      <c r="E67" s="173"/>
      <c r="F67" s="173"/>
      <c r="G67" s="173"/>
      <c r="H67" s="173"/>
      <c r="I67" s="173"/>
      <c r="J67" s="173"/>
      <c r="K67" s="173"/>
      <c r="L67" s="173"/>
      <c r="M67" s="176"/>
      <c r="N67" s="176"/>
      <c r="O67" s="173"/>
      <c r="P67" s="173"/>
      <c r="Q67" s="173"/>
      <c r="R67" s="176"/>
      <c r="S67" s="173"/>
      <c r="T67" s="173"/>
      <c r="U67" s="176"/>
      <c r="V67" s="173"/>
      <c r="W67" s="173"/>
      <c r="X67" s="173">
        <f t="shared" si="14"/>
        <v>0</v>
      </c>
      <c r="Y67" s="173">
        <f t="shared" si="15"/>
        <v>0</v>
      </c>
      <c r="Z67" s="173">
        <f t="shared" si="16"/>
        <v>0</v>
      </c>
      <c r="AA67" s="184">
        <f t="shared" si="37"/>
        <v>0</v>
      </c>
      <c r="AB67" s="173">
        <f t="shared" ref="AB67:AB71" si="61">I67-K67-L67</f>
        <v>0</v>
      </c>
      <c r="AC67" s="173">
        <f t="shared" ref="AC67:AC71" si="62">M67-N67-O67</f>
        <v>0</v>
      </c>
      <c r="AD67" s="173">
        <f t="shared" ref="AD67:AD71" si="63">Q67-R67-S67</f>
        <v>0</v>
      </c>
      <c r="AE67" s="173">
        <f t="shared" ref="AE67:AE71" si="64">T67-U67-V67</f>
        <v>0</v>
      </c>
    </row>
    <row r="68" spans="1:31" x14ac:dyDescent="0.15">
      <c r="A68" s="28" t="s">
        <v>223</v>
      </c>
      <c r="B68" s="104" t="s">
        <v>54</v>
      </c>
      <c r="C68" s="93">
        <v>37</v>
      </c>
      <c r="D68" s="173"/>
      <c r="E68" s="173"/>
      <c r="F68" s="173"/>
      <c r="G68" s="173"/>
      <c r="H68" s="173"/>
      <c r="I68" s="173"/>
      <c r="J68" s="173"/>
      <c r="K68" s="173"/>
      <c r="L68" s="173"/>
      <c r="M68" s="176"/>
      <c r="N68" s="176"/>
      <c r="O68" s="173"/>
      <c r="P68" s="173"/>
      <c r="Q68" s="173"/>
      <c r="R68" s="176"/>
      <c r="S68" s="173"/>
      <c r="T68" s="173"/>
      <c r="U68" s="176"/>
      <c r="V68" s="173"/>
      <c r="W68" s="173"/>
      <c r="X68" s="173">
        <f t="shared" si="14"/>
        <v>0</v>
      </c>
      <c r="Y68" s="173">
        <f t="shared" si="15"/>
        <v>0</v>
      </c>
      <c r="Z68" s="173">
        <f t="shared" si="16"/>
        <v>0</v>
      </c>
      <c r="AA68" s="184">
        <f t="shared" si="37"/>
        <v>0</v>
      </c>
      <c r="AB68" s="173">
        <f t="shared" si="61"/>
        <v>0</v>
      </c>
      <c r="AC68" s="173">
        <f t="shared" si="62"/>
        <v>0</v>
      </c>
      <c r="AD68" s="173">
        <f t="shared" si="63"/>
        <v>0</v>
      </c>
      <c r="AE68" s="173">
        <f t="shared" si="64"/>
        <v>0</v>
      </c>
    </row>
    <row r="69" spans="1:31" x14ac:dyDescent="0.15">
      <c r="A69" s="28" t="s">
        <v>224</v>
      </c>
      <c r="B69" s="104" t="s">
        <v>166</v>
      </c>
      <c r="C69" s="94" t="s">
        <v>314</v>
      </c>
      <c r="D69" s="173"/>
      <c r="E69" s="173"/>
      <c r="F69" s="173"/>
      <c r="G69" s="173"/>
      <c r="H69" s="173"/>
      <c r="I69" s="173"/>
      <c r="J69" s="173"/>
      <c r="K69" s="173"/>
      <c r="L69" s="173"/>
      <c r="M69" s="176"/>
      <c r="N69" s="176"/>
      <c r="O69" s="173"/>
      <c r="P69" s="173"/>
      <c r="Q69" s="173"/>
      <c r="R69" s="176"/>
      <c r="S69" s="173"/>
      <c r="T69" s="173"/>
      <c r="U69" s="176"/>
      <c r="V69" s="173"/>
      <c r="W69" s="173"/>
      <c r="X69" s="173">
        <f t="shared" si="14"/>
        <v>0</v>
      </c>
      <c r="Y69" s="173">
        <f t="shared" si="15"/>
        <v>0</v>
      </c>
      <c r="Z69" s="173">
        <f t="shared" si="16"/>
        <v>0</v>
      </c>
      <c r="AA69" s="184">
        <f t="shared" si="37"/>
        <v>0</v>
      </c>
      <c r="AB69" s="173">
        <f t="shared" si="61"/>
        <v>0</v>
      </c>
      <c r="AC69" s="173">
        <f t="shared" si="62"/>
        <v>0</v>
      </c>
      <c r="AD69" s="173">
        <f t="shared" si="63"/>
        <v>0</v>
      </c>
      <c r="AE69" s="173">
        <f t="shared" si="64"/>
        <v>0</v>
      </c>
    </row>
    <row r="70" spans="1:31" x14ac:dyDescent="0.15">
      <c r="A70" s="28" t="s">
        <v>225</v>
      </c>
      <c r="B70" s="104" t="s">
        <v>167</v>
      </c>
      <c r="C70" s="94" t="s">
        <v>315</v>
      </c>
      <c r="D70" s="173"/>
      <c r="E70" s="173"/>
      <c r="F70" s="173"/>
      <c r="G70" s="173"/>
      <c r="H70" s="173"/>
      <c r="I70" s="173"/>
      <c r="J70" s="173"/>
      <c r="K70" s="173"/>
      <c r="L70" s="173"/>
      <c r="M70" s="176"/>
      <c r="N70" s="176"/>
      <c r="O70" s="173"/>
      <c r="P70" s="173"/>
      <c r="Q70" s="173"/>
      <c r="R70" s="176"/>
      <c r="S70" s="173"/>
      <c r="T70" s="173"/>
      <c r="U70" s="176"/>
      <c r="V70" s="173"/>
      <c r="W70" s="173"/>
      <c r="X70" s="173">
        <f t="shared" si="14"/>
        <v>0</v>
      </c>
      <c r="Y70" s="173">
        <f t="shared" si="15"/>
        <v>0</v>
      </c>
      <c r="Z70" s="173">
        <f t="shared" si="16"/>
        <v>0</v>
      </c>
      <c r="AA70" s="184">
        <f t="shared" si="37"/>
        <v>0</v>
      </c>
      <c r="AB70" s="173">
        <f t="shared" si="61"/>
        <v>0</v>
      </c>
      <c r="AC70" s="173">
        <f t="shared" si="62"/>
        <v>0</v>
      </c>
      <c r="AD70" s="173">
        <f t="shared" si="63"/>
        <v>0</v>
      </c>
      <c r="AE70" s="173">
        <f t="shared" si="64"/>
        <v>0</v>
      </c>
    </row>
    <row r="71" spans="1:31" ht="24" customHeight="1" x14ac:dyDescent="0.15">
      <c r="A71" s="28" t="s">
        <v>286</v>
      </c>
      <c r="B71" s="104" t="s">
        <v>168</v>
      </c>
      <c r="C71" s="94" t="s">
        <v>316</v>
      </c>
      <c r="D71" s="173"/>
      <c r="E71" s="173"/>
      <c r="F71" s="173"/>
      <c r="G71" s="173"/>
      <c r="H71" s="173"/>
      <c r="I71" s="173"/>
      <c r="J71" s="173"/>
      <c r="K71" s="173"/>
      <c r="L71" s="173"/>
      <c r="M71" s="176"/>
      <c r="N71" s="176"/>
      <c r="O71" s="173"/>
      <c r="P71" s="173"/>
      <c r="Q71" s="173"/>
      <c r="R71" s="176"/>
      <c r="S71" s="173"/>
      <c r="T71" s="173"/>
      <c r="U71" s="176"/>
      <c r="V71" s="173"/>
      <c r="W71" s="173"/>
      <c r="X71" s="173">
        <f t="shared" si="14"/>
        <v>0</v>
      </c>
      <c r="Y71" s="173">
        <f t="shared" si="15"/>
        <v>0</v>
      </c>
      <c r="Z71" s="173">
        <f t="shared" si="16"/>
        <v>0</v>
      </c>
      <c r="AA71" s="184">
        <f t="shared" si="37"/>
        <v>0</v>
      </c>
      <c r="AB71" s="173">
        <f t="shared" si="61"/>
        <v>0</v>
      </c>
      <c r="AC71" s="173">
        <f t="shared" si="62"/>
        <v>0</v>
      </c>
      <c r="AD71" s="173">
        <f t="shared" si="63"/>
        <v>0</v>
      </c>
      <c r="AE71" s="173">
        <f t="shared" si="64"/>
        <v>0</v>
      </c>
    </row>
    <row r="72" spans="1:31" x14ac:dyDescent="0.15">
      <c r="A72" s="28" t="s">
        <v>226</v>
      </c>
      <c r="B72" s="104" t="s">
        <v>56</v>
      </c>
      <c r="C72" s="93">
        <v>38</v>
      </c>
      <c r="D72" s="173"/>
      <c r="E72" s="173"/>
      <c r="F72" s="173"/>
      <c r="G72" s="173"/>
      <c r="H72" s="173"/>
      <c r="I72" s="173"/>
      <c r="J72" s="173"/>
      <c r="K72" s="173">
        <f>I72</f>
        <v>0</v>
      </c>
      <c r="L72" s="174" t="s">
        <v>427</v>
      </c>
      <c r="M72" s="176"/>
      <c r="N72" s="176">
        <f>M72</f>
        <v>0</v>
      </c>
      <c r="O72" s="174" t="s">
        <v>427</v>
      </c>
      <c r="P72" s="173"/>
      <c r="Q72" s="173"/>
      <c r="R72" s="176">
        <f>Q72</f>
        <v>0</v>
      </c>
      <c r="S72" s="174" t="s">
        <v>427</v>
      </c>
      <c r="T72" s="173"/>
      <c r="U72" s="176">
        <f>T72</f>
        <v>0</v>
      </c>
      <c r="V72" s="174" t="s">
        <v>427</v>
      </c>
      <c r="W72" s="173"/>
      <c r="X72" s="173">
        <f t="shared" si="14"/>
        <v>0</v>
      </c>
      <c r="Y72" s="173">
        <f t="shared" si="15"/>
        <v>0</v>
      </c>
      <c r="Z72" s="174" t="s">
        <v>427</v>
      </c>
      <c r="AA72" s="184">
        <f t="shared" si="37"/>
        <v>0</v>
      </c>
      <c r="AB72" s="173">
        <f>I72-K72</f>
        <v>0</v>
      </c>
      <c r="AC72" s="173">
        <f>M72-N72</f>
        <v>0</v>
      </c>
      <c r="AD72" s="173">
        <f>Q72-R72</f>
        <v>0</v>
      </c>
      <c r="AE72" s="173">
        <f>T72-U72</f>
        <v>0</v>
      </c>
    </row>
    <row r="73" spans="1:31" x14ac:dyDescent="0.15">
      <c r="A73" s="28" t="s">
        <v>6</v>
      </c>
      <c r="B73" s="104" t="s">
        <v>57</v>
      </c>
      <c r="C73" s="93">
        <v>39</v>
      </c>
      <c r="D73" s="173"/>
      <c r="E73" s="173"/>
      <c r="F73" s="173"/>
      <c r="G73" s="173"/>
      <c r="H73" s="173"/>
      <c r="I73" s="173"/>
      <c r="J73" s="173"/>
      <c r="K73" s="173"/>
      <c r="L73" s="173"/>
      <c r="M73" s="176"/>
      <c r="N73" s="176"/>
      <c r="O73" s="173"/>
      <c r="P73" s="173"/>
      <c r="Q73" s="173"/>
      <c r="R73" s="176"/>
      <c r="S73" s="173"/>
      <c r="T73" s="173"/>
      <c r="U73" s="176"/>
      <c r="V73" s="173"/>
      <c r="W73" s="173"/>
      <c r="X73" s="173">
        <f t="shared" si="14"/>
        <v>0</v>
      </c>
      <c r="Y73" s="173">
        <f t="shared" si="15"/>
        <v>0</v>
      </c>
      <c r="Z73" s="173">
        <f t="shared" si="16"/>
        <v>0</v>
      </c>
      <c r="AA73" s="184">
        <f t="shared" si="37"/>
        <v>0</v>
      </c>
      <c r="AB73" s="173">
        <f t="shared" ref="AB73:AB74" si="65">I73-K73-L73</f>
        <v>0</v>
      </c>
      <c r="AC73" s="173">
        <f t="shared" ref="AC73:AC74" si="66">M73-N73-O73</f>
        <v>0</v>
      </c>
      <c r="AD73" s="173">
        <f t="shared" ref="AD73:AD74" si="67">Q73-R73-S73</f>
        <v>0</v>
      </c>
      <c r="AE73" s="173">
        <f t="shared" ref="AE73:AE74" si="68">T73-U73-V73</f>
        <v>0</v>
      </c>
    </row>
    <row r="74" spans="1:31" x14ac:dyDescent="0.15">
      <c r="A74" s="28" t="s">
        <v>3</v>
      </c>
      <c r="B74" s="104" t="s">
        <v>58</v>
      </c>
      <c r="C74" s="93">
        <v>40</v>
      </c>
      <c r="D74" s="173"/>
      <c r="E74" s="173"/>
      <c r="F74" s="173"/>
      <c r="G74" s="173"/>
      <c r="H74" s="173"/>
      <c r="I74" s="173"/>
      <c r="J74" s="173"/>
      <c r="K74" s="173"/>
      <c r="L74" s="173"/>
      <c r="M74" s="176"/>
      <c r="N74" s="176"/>
      <c r="O74" s="173"/>
      <c r="P74" s="173"/>
      <c r="Q74" s="173"/>
      <c r="R74" s="176"/>
      <c r="S74" s="173"/>
      <c r="T74" s="173"/>
      <c r="U74" s="176"/>
      <c r="V74" s="173"/>
      <c r="W74" s="173"/>
      <c r="X74" s="173">
        <f t="shared" si="14"/>
        <v>0</v>
      </c>
      <c r="Y74" s="173">
        <f t="shared" si="15"/>
        <v>0</v>
      </c>
      <c r="Z74" s="173">
        <f t="shared" si="16"/>
        <v>0</v>
      </c>
      <c r="AA74" s="184">
        <f t="shared" si="37"/>
        <v>0</v>
      </c>
      <c r="AB74" s="173">
        <f t="shared" si="65"/>
        <v>0</v>
      </c>
      <c r="AC74" s="173">
        <f t="shared" si="66"/>
        <v>0</v>
      </c>
      <c r="AD74" s="173">
        <f t="shared" si="67"/>
        <v>0</v>
      </c>
      <c r="AE74" s="173">
        <f t="shared" si="68"/>
        <v>0</v>
      </c>
    </row>
    <row r="75" spans="1:31" x14ac:dyDescent="0.15">
      <c r="A75" s="28" t="s">
        <v>4</v>
      </c>
      <c r="B75" s="104" t="s">
        <v>59</v>
      </c>
      <c r="C75" s="93">
        <v>41</v>
      </c>
      <c r="D75" s="173"/>
      <c r="E75" s="173"/>
      <c r="F75" s="173"/>
      <c r="G75" s="173"/>
      <c r="H75" s="173"/>
      <c r="I75" s="173"/>
      <c r="J75" s="173"/>
      <c r="K75" s="173">
        <f>I75</f>
        <v>0</v>
      </c>
      <c r="L75" s="174" t="s">
        <v>427</v>
      </c>
      <c r="M75" s="176"/>
      <c r="N75" s="176">
        <f>M75</f>
        <v>0</v>
      </c>
      <c r="O75" s="174" t="s">
        <v>427</v>
      </c>
      <c r="P75" s="173"/>
      <c r="Q75" s="173"/>
      <c r="R75" s="176">
        <f>Q75</f>
        <v>0</v>
      </c>
      <c r="S75" s="174" t="s">
        <v>427</v>
      </c>
      <c r="T75" s="173"/>
      <c r="U75" s="176">
        <f>T75</f>
        <v>0</v>
      </c>
      <c r="V75" s="174" t="s">
        <v>427</v>
      </c>
      <c r="W75" s="173"/>
      <c r="X75" s="173">
        <f t="shared" si="14"/>
        <v>0</v>
      </c>
      <c r="Y75" s="173">
        <f t="shared" si="15"/>
        <v>0</v>
      </c>
      <c r="Z75" s="174" t="s">
        <v>427</v>
      </c>
      <c r="AA75" s="184">
        <f t="shared" si="37"/>
        <v>0</v>
      </c>
      <c r="AB75" s="173">
        <f>I75-K75</f>
        <v>0</v>
      </c>
      <c r="AC75" s="173">
        <f>M75-N75</f>
        <v>0</v>
      </c>
      <c r="AD75" s="173">
        <f>Q75-R75</f>
        <v>0</v>
      </c>
      <c r="AE75" s="173">
        <f>T75-U75</f>
        <v>0</v>
      </c>
    </row>
    <row r="76" spans="1:31" x14ac:dyDescent="0.15">
      <c r="A76" s="28" t="s">
        <v>227</v>
      </c>
      <c r="B76" s="104" t="s">
        <v>60</v>
      </c>
      <c r="C76" s="93">
        <v>42</v>
      </c>
      <c r="D76" s="173"/>
      <c r="E76" s="173"/>
      <c r="F76" s="173"/>
      <c r="G76" s="173"/>
      <c r="H76" s="173"/>
      <c r="I76" s="173"/>
      <c r="J76" s="173"/>
      <c r="K76" s="173"/>
      <c r="L76" s="173"/>
      <c r="M76" s="176"/>
      <c r="N76" s="176"/>
      <c r="O76" s="173"/>
      <c r="P76" s="173"/>
      <c r="Q76" s="173"/>
      <c r="R76" s="176"/>
      <c r="S76" s="173"/>
      <c r="T76" s="173"/>
      <c r="U76" s="176"/>
      <c r="V76" s="173"/>
      <c r="W76" s="173"/>
      <c r="X76" s="173">
        <f t="shared" si="14"/>
        <v>0</v>
      </c>
      <c r="Y76" s="173">
        <f t="shared" si="15"/>
        <v>0</v>
      </c>
      <c r="Z76" s="173">
        <f t="shared" si="16"/>
        <v>0</v>
      </c>
      <c r="AA76" s="184">
        <f t="shared" si="37"/>
        <v>0</v>
      </c>
      <c r="AB76" s="173">
        <f t="shared" ref="AB76:AB81" si="69">I76-K76-L76</f>
        <v>0</v>
      </c>
      <c r="AC76" s="173">
        <f t="shared" ref="AC76:AC81" si="70">M76-N76-O76</f>
        <v>0</v>
      </c>
      <c r="AD76" s="173">
        <f t="shared" ref="AD76:AD81" si="71">Q76-R76-S76</f>
        <v>0</v>
      </c>
      <c r="AE76" s="173">
        <f t="shared" ref="AE76:AE81" si="72">T76-U76-V76</f>
        <v>0</v>
      </c>
    </row>
    <row r="77" spans="1:31" x14ac:dyDescent="0.15">
      <c r="A77" s="28" t="s">
        <v>379</v>
      </c>
      <c r="B77" s="104" t="s">
        <v>61</v>
      </c>
      <c r="C77" s="93">
        <v>43</v>
      </c>
      <c r="D77" s="173"/>
      <c r="E77" s="173"/>
      <c r="F77" s="173"/>
      <c r="G77" s="173"/>
      <c r="H77" s="173"/>
      <c r="I77" s="173"/>
      <c r="J77" s="173"/>
      <c r="K77" s="173"/>
      <c r="L77" s="173"/>
      <c r="M77" s="176"/>
      <c r="N77" s="176"/>
      <c r="O77" s="173"/>
      <c r="P77" s="173"/>
      <c r="Q77" s="173"/>
      <c r="R77" s="176"/>
      <c r="S77" s="173"/>
      <c r="T77" s="173"/>
      <c r="U77" s="176"/>
      <c r="V77" s="173"/>
      <c r="W77" s="173"/>
      <c r="X77" s="173">
        <f t="shared" si="14"/>
        <v>0</v>
      </c>
      <c r="Y77" s="173">
        <f t="shared" si="15"/>
        <v>0</v>
      </c>
      <c r="Z77" s="173">
        <f t="shared" si="16"/>
        <v>0</v>
      </c>
      <c r="AA77" s="184">
        <f t="shared" si="37"/>
        <v>0</v>
      </c>
      <c r="AB77" s="173">
        <f t="shared" si="69"/>
        <v>0</v>
      </c>
      <c r="AC77" s="173">
        <f t="shared" si="70"/>
        <v>0</v>
      </c>
      <c r="AD77" s="173">
        <f t="shared" si="71"/>
        <v>0</v>
      </c>
      <c r="AE77" s="173">
        <f t="shared" si="72"/>
        <v>0</v>
      </c>
    </row>
    <row r="78" spans="1:31" ht="42" x14ac:dyDescent="0.15">
      <c r="A78" s="52" t="s">
        <v>381</v>
      </c>
      <c r="B78" s="104" t="s">
        <v>169</v>
      </c>
      <c r="C78" s="94" t="s">
        <v>317</v>
      </c>
      <c r="D78" s="173"/>
      <c r="E78" s="173"/>
      <c r="F78" s="173"/>
      <c r="G78" s="173"/>
      <c r="H78" s="173"/>
      <c r="I78" s="173"/>
      <c r="J78" s="173"/>
      <c r="K78" s="173"/>
      <c r="L78" s="173"/>
      <c r="M78" s="176"/>
      <c r="N78" s="176"/>
      <c r="O78" s="173"/>
      <c r="P78" s="173"/>
      <c r="Q78" s="173"/>
      <c r="R78" s="176"/>
      <c r="S78" s="173"/>
      <c r="T78" s="173"/>
      <c r="U78" s="176"/>
      <c r="V78" s="173"/>
      <c r="W78" s="173"/>
      <c r="X78" s="173">
        <f t="shared" si="14"/>
        <v>0</v>
      </c>
      <c r="Y78" s="173">
        <f t="shared" si="15"/>
        <v>0</v>
      </c>
      <c r="Z78" s="173">
        <f t="shared" si="16"/>
        <v>0</v>
      </c>
      <c r="AA78" s="184">
        <f t="shared" si="37"/>
        <v>0</v>
      </c>
      <c r="AB78" s="173">
        <f t="shared" si="69"/>
        <v>0</v>
      </c>
      <c r="AC78" s="173">
        <f t="shared" si="70"/>
        <v>0</v>
      </c>
      <c r="AD78" s="173">
        <f t="shared" si="71"/>
        <v>0</v>
      </c>
      <c r="AE78" s="173">
        <f t="shared" si="72"/>
        <v>0</v>
      </c>
    </row>
    <row r="79" spans="1:31" ht="42" x14ac:dyDescent="0.15">
      <c r="A79" s="52" t="s">
        <v>380</v>
      </c>
      <c r="B79" s="104" t="s">
        <v>170</v>
      </c>
      <c r="C79" s="94" t="s">
        <v>318</v>
      </c>
      <c r="D79" s="173"/>
      <c r="E79" s="173"/>
      <c r="F79" s="173"/>
      <c r="G79" s="173"/>
      <c r="H79" s="173"/>
      <c r="I79" s="173"/>
      <c r="J79" s="173"/>
      <c r="K79" s="173"/>
      <c r="L79" s="173"/>
      <c r="M79" s="176"/>
      <c r="N79" s="176"/>
      <c r="O79" s="173"/>
      <c r="P79" s="173"/>
      <c r="Q79" s="173"/>
      <c r="R79" s="176"/>
      <c r="S79" s="173"/>
      <c r="T79" s="173"/>
      <c r="U79" s="176"/>
      <c r="V79" s="173"/>
      <c r="W79" s="173"/>
      <c r="X79" s="173">
        <f t="shared" si="14"/>
        <v>0</v>
      </c>
      <c r="Y79" s="173">
        <f t="shared" si="15"/>
        <v>0</v>
      </c>
      <c r="Z79" s="173">
        <f t="shared" si="16"/>
        <v>0</v>
      </c>
      <c r="AA79" s="184">
        <f t="shared" si="37"/>
        <v>0</v>
      </c>
      <c r="AB79" s="173">
        <f t="shared" si="69"/>
        <v>0</v>
      </c>
      <c r="AC79" s="173">
        <f t="shared" si="70"/>
        <v>0</v>
      </c>
      <c r="AD79" s="173">
        <f t="shared" si="71"/>
        <v>0</v>
      </c>
      <c r="AE79" s="173">
        <f t="shared" si="72"/>
        <v>0</v>
      </c>
    </row>
    <row r="80" spans="1:31" ht="21" x14ac:dyDescent="0.15">
      <c r="A80" s="52" t="s">
        <v>382</v>
      </c>
      <c r="B80" s="104" t="s">
        <v>171</v>
      </c>
      <c r="C80" s="94" t="s">
        <v>319</v>
      </c>
      <c r="D80" s="173"/>
      <c r="E80" s="173"/>
      <c r="F80" s="173"/>
      <c r="G80" s="173"/>
      <c r="H80" s="173"/>
      <c r="I80" s="173"/>
      <c r="J80" s="173"/>
      <c r="K80" s="173"/>
      <c r="L80" s="173"/>
      <c r="M80" s="176"/>
      <c r="N80" s="176"/>
      <c r="O80" s="173"/>
      <c r="P80" s="173"/>
      <c r="Q80" s="173"/>
      <c r="R80" s="176"/>
      <c r="S80" s="173"/>
      <c r="T80" s="173"/>
      <c r="U80" s="176"/>
      <c r="V80" s="173"/>
      <c r="W80" s="173"/>
      <c r="X80" s="173">
        <f t="shared" si="14"/>
        <v>0</v>
      </c>
      <c r="Y80" s="173">
        <f t="shared" si="15"/>
        <v>0</v>
      </c>
      <c r="Z80" s="173">
        <f t="shared" si="16"/>
        <v>0</v>
      </c>
      <c r="AA80" s="184">
        <f t="shared" si="37"/>
        <v>0</v>
      </c>
      <c r="AB80" s="173">
        <f t="shared" si="69"/>
        <v>0</v>
      </c>
      <c r="AC80" s="173">
        <f t="shared" si="70"/>
        <v>0</v>
      </c>
      <c r="AD80" s="173">
        <f t="shared" si="71"/>
        <v>0</v>
      </c>
      <c r="AE80" s="173">
        <f t="shared" si="72"/>
        <v>0</v>
      </c>
    </row>
    <row r="81" spans="1:31" x14ac:dyDescent="0.15">
      <c r="A81" s="52" t="s">
        <v>383</v>
      </c>
      <c r="B81" s="123" t="s">
        <v>384</v>
      </c>
      <c r="C81" s="94" t="s">
        <v>385</v>
      </c>
      <c r="D81" s="173"/>
      <c r="E81" s="173"/>
      <c r="F81" s="173"/>
      <c r="G81" s="173"/>
      <c r="H81" s="173"/>
      <c r="I81" s="173"/>
      <c r="J81" s="173"/>
      <c r="K81" s="173"/>
      <c r="L81" s="173"/>
      <c r="M81" s="176"/>
      <c r="N81" s="176"/>
      <c r="O81" s="173"/>
      <c r="P81" s="173"/>
      <c r="Q81" s="173"/>
      <c r="R81" s="176"/>
      <c r="S81" s="173"/>
      <c r="T81" s="173"/>
      <c r="U81" s="176"/>
      <c r="V81" s="173"/>
      <c r="W81" s="173"/>
      <c r="X81" s="173">
        <f t="shared" si="14"/>
        <v>0</v>
      </c>
      <c r="Y81" s="173">
        <f t="shared" si="15"/>
        <v>0</v>
      </c>
      <c r="Z81" s="173">
        <f t="shared" si="16"/>
        <v>0</v>
      </c>
      <c r="AA81" s="184">
        <f t="shared" si="37"/>
        <v>0</v>
      </c>
      <c r="AB81" s="173">
        <f t="shared" si="69"/>
        <v>0</v>
      </c>
      <c r="AC81" s="173">
        <f t="shared" si="70"/>
        <v>0</v>
      </c>
      <c r="AD81" s="173">
        <f t="shared" si="71"/>
        <v>0</v>
      </c>
      <c r="AE81" s="173">
        <f t="shared" si="72"/>
        <v>0</v>
      </c>
    </row>
    <row r="82" spans="1:31" x14ac:dyDescent="0.15">
      <c r="A82" s="28" t="s">
        <v>386</v>
      </c>
      <c r="B82" s="104" t="s">
        <v>62</v>
      </c>
      <c r="C82" s="93">
        <v>44</v>
      </c>
      <c r="D82" s="173">
        <f>D83+D84+D85+D86</f>
        <v>0</v>
      </c>
      <c r="E82" s="173">
        <f>E83+E84+E85+E86</f>
        <v>0</v>
      </c>
      <c r="F82" s="173">
        <f t="shared" ref="F82:I82" si="73">F83+F84+F85+F86</f>
        <v>0</v>
      </c>
      <c r="G82" s="173">
        <f t="shared" si="73"/>
        <v>0</v>
      </c>
      <c r="H82" s="173">
        <f t="shared" si="73"/>
        <v>0</v>
      </c>
      <c r="I82" s="173">
        <f t="shared" si="73"/>
        <v>0</v>
      </c>
      <c r="J82" s="173">
        <f t="shared" ref="J82" si="74">J83+J84+J85+J86</f>
        <v>0</v>
      </c>
      <c r="K82" s="173">
        <f t="shared" ref="K82:W82" si="75">K83+K84+K85+K86</f>
        <v>0</v>
      </c>
      <c r="L82" s="174" t="s">
        <v>427</v>
      </c>
      <c r="M82" s="173">
        <f t="shared" si="75"/>
        <v>0</v>
      </c>
      <c r="N82" s="173">
        <f t="shared" si="75"/>
        <v>0</v>
      </c>
      <c r="O82" s="174" t="s">
        <v>427</v>
      </c>
      <c r="P82" s="173">
        <f t="shared" si="75"/>
        <v>0</v>
      </c>
      <c r="Q82" s="173">
        <f t="shared" si="75"/>
        <v>0</v>
      </c>
      <c r="R82" s="173">
        <f t="shared" si="75"/>
        <v>0</v>
      </c>
      <c r="S82" s="174" t="s">
        <v>427</v>
      </c>
      <c r="T82" s="173">
        <f t="shared" si="75"/>
        <v>0</v>
      </c>
      <c r="U82" s="173">
        <f t="shared" si="75"/>
        <v>0</v>
      </c>
      <c r="V82" s="174" t="s">
        <v>427</v>
      </c>
      <c r="W82" s="173">
        <f t="shared" si="75"/>
        <v>0</v>
      </c>
      <c r="X82" s="173">
        <f>IF(H82=0,0,T82/H82)</f>
        <v>0</v>
      </c>
      <c r="Y82" s="173">
        <f>IF((Q82+M82+I82)=0,0,T82/(0.5*(Q82+M82+I82)))</f>
        <v>0</v>
      </c>
      <c r="Z82" s="174" t="s">
        <v>427</v>
      </c>
      <c r="AA82" s="184">
        <f t="shared" si="37"/>
        <v>0</v>
      </c>
      <c r="AB82" s="173">
        <f t="shared" ref="AB82:AB85" si="76">I82-K82</f>
        <v>0</v>
      </c>
      <c r="AC82" s="173">
        <f t="shared" ref="AC82:AC85" si="77">M82-N82</f>
        <v>0</v>
      </c>
      <c r="AD82" s="173">
        <f t="shared" ref="AD82:AD85" si="78">Q82-R82</f>
        <v>0</v>
      </c>
      <c r="AE82" s="173">
        <f t="shared" ref="AE82:AE85" si="79">T82-U82</f>
        <v>0</v>
      </c>
    </row>
    <row r="83" spans="1:31" ht="31.5" x14ac:dyDescent="0.15">
      <c r="A83" s="52" t="s">
        <v>387</v>
      </c>
      <c r="B83" s="138" t="s">
        <v>358</v>
      </c>
      <c r="C83" s="133" t="s">
        <v>360</v>
      </c>
      <c r="D83" s="173"/>
      <c r="E83" s="173"/>
      <c r="F83" s="173"/>
      <c r="G83" s="173"/>
      <c r="H83" s="173"/>
      <c r="I83" s="173"/>
      <c r="J83" s="173"/>
      <c r="K83" s="173">
        <f>I83</f>
        <v>0</v>
      </c>
      <c r="L83" s="174" t="s">
        <v>427</v>
      </c>
      <c r="M83" s="176"/>
      <c r="N83" s="176">
        <f>M83</f>
        <v>0</v>
      </c>
      <c r="O83" s="174" t="s">
        <v>427</v>
      </c>
      <c r="P83" s="173"/>
      <c r="Q83" s="173"/>
      <c r="R83" s="176">
        <f>Q83</f>
        <v>0</v>
      </c>
      <c r="S83" s="174" t="s">
        <v>427</v>
      </c>
      <c r="T83" s="173"/>
      <c r="U83" s="176">
        <f>T83</f>
        <v>0</v>
      </c>
      <c r="V83" s="174" t="s">
        <v>427</v>
      </c>
      <c r="W83" s="173"/>
      <c r="X83" s="173">
        <f>IF(H83=0,0,T83/H83)</f>
        <v>0</v>
      </c>
      <c r="Y83" s="173">
        <f>IF((Q83+M83+I83)=0,0,T83/(0.5*(Q83+M83+I83)))</f>
        <v>0</v>
      </c>
      <c r="Z83" s="174" t="s">
        <v>427</v>
      </c>
      <c r="AA83" s="184">
        <f t="shared" si="37"/>
        <v>0</v>
      </c>
      <c r="AB83" s="173">
        <f t="shared" si="76"/>
        <v>0</v>
      </c>
      <c r="AC83" s="173">
        <f t="shared" si="77"/>
        <v>0</v>
      </c>
      <c r="AD83" s="173">
        <f t="shared" si="78"/>
        <v>0</v>
      </c>
      <c r="AE83" s="173">
        <f t="shared" si="79"/>
        <v>0</v>
      </c>
    </row>
    <row r="84" spans="1:31" ht="42" x14ac:dyDescent="0.15">
      <c r="A84" s="52" t="s">
        <v>388</v>
      </c>
      <c r="B84" s="138" t="s">
        <v>359</v>
      </c>
      <c r="C84" s="133" t="s">
        <v>361</v>
      </c>
      <c r="D84" s="173"/>
      <c r="E84" s="173"/>
      <c r="F84" s="173"/>
      <c r="G84" s="173"/>
      <c r="H84" s="173"/>
      <c r="I84" s="173"/>
      <c r="J84" s="173"/>
      <c r="K84" s="173">
        <f>I84</f>
        <v>0</v>
      </c>
      <c r="L84" s="174" t="s">
        <v>427</v>
      </c>
      <c r="M84" s="176"/>
      <c r="N84" s="176">
        <f>M84</f>
        <v>0</v>
      </c>
      <c r="O84" s="174" t="s">
        <v>427</v>
      </c>
      <c r="P84" s="173"/>
      <c r="Q84" s="173"/>
      <c r="R84" s="176">
        <f>Q84</f>
        <v>0</v>
      </c>
      <c r="S84" s="174" t="s">
        <v>427</v>
      </c>
      <c r="T84" s="173"/>
      <c r="U84" s="176">
        <f>T84</f>
        <v>0</v>
      </c>
      <c r="V84" s="174" t="s">
        <v>427</v>
      </c>
      <c r="W84" s="173"/>
      <c r="X84" s="173">
        <f>IF(H84=0,0,T84/H84)</f>
        <v>0</v>
      </c>
      <c r="Y84" s="173">
        <f>IF((Q84+M84+I84)=0,0,T84/(0.5*(Q84+M84+I84)))</f>
        <v>0</v>
      </c>
      <c r="Z84" s="174" t="s">
        <v>427</v>
      </c>
      <c r="AA84" s="184">
        <f t="shared" si="37"/>
        <v>0</v>
      </c>
      <c r="AB84" s="173">
        <f t="shared" si="76"/>
        <v>0</v>
      </c>
      <c r="AC84" s="173">
        <f t="shared" si="77"/>
        <v>0</v>
      </c>
      <c r="AD84" s="173">
        <f t="shared" si="78"/>
        <v>0</v>
      </c>
      <c r="AE84" s="173">
        <f t="shared" si="79"/>
        <v>0</v>
      </c>
    </row>
    <row r="85" spans="1:31" x14ac:dyDescent="0.15">
      <c r="A85" s="52" t="s">
        <v>383</v>
      </c>
      <c r="B85" s="138" t="s">
        <v>389</v>
      </c>
      <c r="C85" s="133" t="s">
        <v>390</v>
      </c>
      <c r="D85" s="173"/>
      <c r="E85" s="173"/>
      <c r="F85" s="173"/>
      <c r="G85" s="173"/>
      <c r="H85" s="173"/>
      <c r="I85" s="173"/>
      <c r="J85" s="173"/>
      <c r="K85" s="173">
        <f>I85</f>
        <v>0</v>
      </c>
      <c r="L85" s="174" t="s">
        <v>427</v>
      </c>
      <c r="M85" s="176"/>
      <c r="N85" s="176">
        <f>M85</f>
        <v>0</v>
      </c>
      <c r="O85" s="174" t="s">
        <v>427</v>
      </c>
      <c r="P85" s="173"/>
      <c r="Q85" s="173"/>
      <c r="R85" s="176">
        <f>Q85</f>
        <v>0</v>
      </c>
      <c r="S85" s="174" t="s">
        <v>427</v>
      </c>
      <c r="T85" s="173"/>
      <c r="U85" s="176">
        <f>T85</f>
        <v>0</v>
      </c>
      <c r="V85" s="174" t="s">
        <v>427</v>
      </c>
      <c r="W85" s="173"/>
      <c r="X85" s="173">
        <f t="shared" ref="X85:X126" si="80">IF(H85=0,0,T85/H85)</f>
        <v>0</v>
      </c>
      <c r="Y85" s="173">
        <f t="shared" ref="Y85:Y137" si="81">IF((Q85+M85+I85)=0,0,T85/(0.5*(Q85+M85+I85)))</f>
        <v>0</v>
      </c>
      <c r="Z85" s="174" t="s">
        <v>427</v>
      </c>
      <c r="AA85" s="184">
        <f t="shared" si="37"/>
        <v>0</v>
      </c>
      <c r="AB85" s="173">
        <f t="shared" si="76"/>
        <v>0</v>
      </c>
      <c r="AC85" s="173">
        <f t="shared" si="77"/>
        <v>0</v>
      </c>
      <c r="AD85" s="173">
        <f t="shared" si="78"/>
        <v>0</v>
      </c>
      <c r="AE85" s="173">
        <f t="shared" si="79"/>
        <v>0</v>
      </c>
    </row>
    <row r="86" spans="1:31" ht="21" x14ac:dyDescent="0.15">
      <c r="A86" s="52" t="s">
        <v>437</v>
      </c>
      <c r="B86" s="138" t="s">
        <v>438</v>
      </c>
      <c r="C86" s="139" t="s">
        <v>439</v>
      </c>
      <c r="D86" s="173"/>
      <c r="E86" s="173"/>
      <c r="F86" s="173"/>
      <c r="G86" s="173"/>
      <c r="H86" s="173"/>
      <c r="I86" s="173"/>
      <c r="J86" s="173"/>
      <c r="K86" s="173">
        <f>I86</f>
        <v>0</v>
      </c>
      <c r="L86" s="174" t="s">
        <v>427</v>
      </c>
      <c r="M86" s="176"/>
      <c r="N86" s="176">
        <f>M86</f>
        <v>0</v>
      </c>
      <c r="O86" s="174" t="s">
        <v>427</v>
      </c>
      <c r="P86" s="173"/>
      <c r="Q86" s="173"/>
      <c r="R86" s="176">
        <f>Q86</f>
        <v>0</v>
      </c>
      <c r="S86" s="174" t="s">
        <v>427</v>
      </c>
      <c r="T86" s="173"/>
      <c r="U86" s="176">
        <f>T86</f>
        <v>0</v>
      </c>
      <c r="V86" s="174" t="s">
        <v>427</v>
      </c>
      <c r="W86" s="173"/>
      <c r="X86" s="173">
        <f t="shared" ref="X86:X92" si="82">IF(H86=0,0,T86/H86)</f>
        <v>0</v>
      </c>
      <c r="Y86" s="173">
        <f t="shared" ref="Y86" si="83">IF((Q86+M86+I86)=0,0,T86/(0.5*(Q86+M86+I86)))</f>
        <v>0</v>
      </c>
      <c r="Z86" s="174" t="s">
        <v>427</v>
      </c>
      <c r="AA86" s="184">
        <f t="shared" si="37"/>
        <v>0</v>
      </c>
      <c r="AB86" s="173">
        <f t="shared" ref="AB86" si="84">I86-K86</f>
        <v>0</v>
      </c>
      <c r="AC86" s="173">
        <f t="shared" ref="AC86" si="85">M86-N86</f>
        <v>0</v>
      </c>
      <c r="AD86" s="173">
        <f t="shared" ref="AD86" si="86">Q86-R86</f>
        <v>0</v>
      </c>
      <c r="AE86" s="173">
        <f t="shared" ref="AE86" si="87">T86-U86</f>
        <v>0</v>
      </c>
    </row>
    <row r="87" spans="1:31" x14ac:dyDescent="0.15">
      <c r="A87" s="33" t="s">
        <v>228</v>
      </c>
      <c r="B87" s="104" t="s">
        <v>63</v>
      </c>
      <c r="C87" s="93">
        <v>45</v>
      </c>
      <c r="D87" s="173">
        <f t="shared" ref="D87:K87" si="88">D88+D89+D90+D91</f>
        <v>0</v>
      </c>
      <c r="E87" s="173">
        <f t="shared" si="88"/>
        <v>0</v>
      </c>
      <c r="F87" s="173">
        <f t="shared" si="88"/>
        <v>0</v>
      </c>
      <c r="G87" s="173">
        <f t="shared" si="88"/>
        <v>0</v>
      </c>
      <c r="H87" s="173">
        <f t="shared" si="88"/>
        <v>0</v>
      </c>
      <c r="I87" s="173">
        <f t="shared" si="88"/>
        <v>0</v>
      </c>
      <c r="J87" s="173">
        <f t="shared" si="88"/>
        <v>0</v>
      </c>
      <c r="K87" s="173">
        <f t="shared" si="88"/>
        <v>0</v>
      </c>
      <c r="L87" s="173">
        <f>L89+L91</f>
        <v>0</v>
      </c>
      <c r="M87" s="173">
        <f>M88+M89+M90+M91</f>
        <v>0</v>
      </c>
      <c r="N87" s="173">
        <f>N88+N89+N90+N91</f>
        <v>0</v>
      </c>
      <c r="O87" s="173">
        <f>O89+O91</f>
        <v>0</v>
      </c>
      <c r="P87" s="173">
        <f>P88+P89+P90+P91</f>
        <v>0</v>
      </c>
      <c r="Q87" s="173">
        <f>Q88+Q89+Q90+Q91</f>
        <v>0</v>
      </c>
      <c r="R87" s="173">
        <f>R88+R89+R90+R91</f>
        <v>0</v>
      </c>
      <c r="S87" s="173">
        <f>S89+S91</f>
        <v>0</v>
      </c>
      <c r="T87" s="173">
        <f>T88+T89+T90+T91</f>
        <v>0</v>
      </c>
      <c r="U87" s="173">
        <f>U88+U89+U90+U91</f>
        <v>0</v>
      </c>
      <c r="V87" s="173">
        <f>V89+V91</f>
        <v>0</v>
      </c>
      <c r="W87" s="173">
        <f>W88+W89+W90+W91</f>
        <v>0</v>
      </c>
      <c r="X87" s="173">
        <f t="shared" si="82"/>
        <v>0</v>
      </c>
      <c r="Y87" s="173" t="s">
        <v>427</v>
      </c>
      <c r="Z87" s="173" t="s">
        <v>427</v>
      </c>
      <c r="AA87" s="185" t="s">
        <v>427</v>
      </c>
      <c r="AB87" s="173">
        <f>I87-K87-L87</f>
        <v>0</v>
      </c>
      <c r="AC87" s="173">
        <f>M87-N87-O87</f>
        <v>0</v>
      </c>
      <c r="AD87" s="173">
        <f>Q87-R87-S87</f>
        <v>0</v>
      </c>
      <c r="AE87" s="173">
        <f>T87-U87-V87</f>
        <v>0</v>
      </c>
    </row>
    <row r="88" spans="1:31" ht="21" x14ac:dyDescent="0.15">
      <c r="A88" s="34" t="s">
        <v>229</v>
      </c>
      <c r="B88" s="104" t="s">
        <v>172</v>
      </c>
      <c r="C88" s="94" t="s">
        <v>320</v>
      </c>
      <c r="D88" s="173"/>
      <c r="E88" s="173"/>
      <c r="F88" s="173"/>
      <c r="G88" s="173"/>
      <c r="H88" s="173"/>
      <c r="I88" s="173"/>
      <c r="J88" s="173"/>
      <c r="K88" s="173">
        <f>I88</f>
        <v>0</v>
      </c>
      <c r="L88" s="174" t="s">
        <v>427</v>
      </c>
      <c r="M88" s="176"/>
      <c r="N88" s="176">
        <f>M88</f>
        <v>0</v>
      </c>
      <c r="O88" s="174" t="s">
        <v>427</v>
      </c>
      <c r="P88" s="173"/>
      <c r="Q88" s="173"/>
      <c r="R88" s="176">
        <f>Q88</f>
        <v>0</v>
      </c>
      <c r="S88" s="174" t="s">
        <v>427</v>
      </c>
      <c r="T88" s="173"/>
      <c r="U88" s="176">
        <f>T88</f>
        <v>0</v>
      </c>
      <c r="V88" s="174" t="s">
        <v>427</v>
      </c>
      <c r="W88" s="173"/>
      <c r="X88" s="173">
        <f t="shared" si="82"/>
        <v>0</v>
      </c>
      <c r="Y88" s="173" t="s">
        <v>427</v>
      </c>
      <c r="Z88" s="174" t="s">
        <v>427</v>
      </c>
      <c r="AA88" s="185" t="s">
        <v>427</v>
      </c>
      <c r="AB88" s="173">
        <f>I88-K88</f>
        <v>0</v>
      </c>
      <c r="AC88" s="173">
        <f>M88-N88</f>
        <v>0</v>
      </c>
      <c r="AD88" s="173">
        <f>Q88-R88</f>
        <v>0</v>
      </c>
      <c r="AE88" s="173">
        <f>T88-U88</f>
        <v>0</v>
      </c>
    </row>
    <row r="89" spans="1:31" x14ac:dyDescent="0.15">
      <c r="A89" s="34" t="s">
        <v>230</v>
      </c>
      <c r="B89" s="104" t="s">
        <v>173</v>
      </c>
      <c r="C89" s="94" t="s">
        <v>321</v>
      </c>
      <c r="D89" s="173"/>
      <c r="E89" s="173"/>
      <c r="F89" s="173"/>
      <c r="G89" s="173"/>
      <c r="H89" s="173"/>
      <c r="I89" s="173"/>
      <c r="J89" s="173"/>
      <c r="K89" s="173"/>
      <c r="L89" s="173"/>
      <c r="M89" s="176"/>
      <c r="N89" s="176"/>
      <c r="O89" s="173"/>
      <c r="P89" s="173"/>
      <c r="Q89" s="173"/>
      <c r="R89" s="176"/>
      <c r="S89" s="173"/>
      <c r="T89" s="173"/>
      <c r="U89" s="176"/>
      <c r="V89" s="173"/>
      <c r="W89" s="173"/>
      <c r="X89" s="173">
        <f t="shared" si="82"/>
        <v>0</v>
      </c>
      <c r="Y89" s="173" t="s">
        <v>427</v>
      </c>
      <c r="Z89" s="173" t="s">
        <v>427</v>
      </c>
      <c r="AA89" s="185" t="s">
        <v>427</v>
      </c>
      <c r="AB89" s="173">
        <f>I89-K89-L89</f>
        <v>0</v>
      </c>
      <c r="AC89" s="173">
        <f>M89-N89-O89</f>
        <v>0</v>
      </c>
      <c r="AD89" s="173">
        <f>Q89-R89-S89</f>
        <v>0</v>
      </c>
      <c r="AE89" s="173">
        <f>T89-U89-V89</f>
        <v>0</v>
      </c>
    </row>
    <row r="90" spans="1:31" x14ac:dyDescent="0.15">
      <c r="A90" s="34" t="s">
        <v>231</v>
      </c>
      <c r="B90" s="104" t="s">
        <v>174</v>
      </c>
      <c r="C90" s="94" t="s">
        <v>322</v>
      </c>
      <c r="D90" s="173"/>
      <c r="E90" s="173"/>
      <c r="F90" s="173"/>
      <c r="G90" s="173"/>
      <c r="H90" s="173"/>
      <c r="I90" s="173"/>
      <c r="J90" s="173"/>
      <c r="K90" s="173">
        <f>I90</f>
        <v>0</v>
      </c>
      <c r="L90" s="174" t="s">
        <v>427</v>
      </c>
      <c r="M90" s="176"/>
      <c r="N90" s="176">
        <f>M90</f>
        <v>0</v>
      </c>
      <c r="O90" s="174" t="s">
        <v>427</v>
      </c>
      <c r="P90" s="173"/>
      <c r="Q90" s="173"/>
      <c r="R90" s="176">
        <f>Q90</f>
        <v>0</v>
      </c>
      <c r="S90" s="174" t="s">
        <v>427</v>
      </c>
      <c r="T90" s="173"/>
      <c r="U90" s="176">
        <f>T90</f>
        <v>0</v>
      </c>
      <c r="V90" s="174" t="s">
        <v>427</v>
      </c>
      <c r="W90" s="173"/>
      <c r="X90" s="173">
        <f t="shared" si="82"/>
        <v>0</v>
      </c>
      <c r="Y90" s="173" t="s">
        <v>427</v>
      </c>
      <c r="Z90" s="174" t="s">
        <v>427</v>
      </c>
      <c r="AA90" s="185" t="s">
        <v>427</v>
      </c>
      <c r="AB90" s="173">
        <f>I90-K90</f>
        <v>0</v>
      </c>
      <c r="AC90" s="173">
        <f>M90-N90</f>
        <v>0</v>
      </c>
      <c r="AD90" s="173">
        <f>Q90-R90</f>
        <v>0</v>
      </c>
      <c r="AE90" s="173">
        <f>T90-U90</f>
        <v>0</v>
      </c>
    </row>
    <row r="91" spans="1:31" x14ac:dyDescent="0.15">
      <c r="A91" s="166" t="s">
        <v>424</v>
      </c>
      <c r="B91" s="138" t="s">
        <v>425</v>
      </c>
      <c r="C91" s="162" t="s">
        <v>426</v>
      </c>
      <c r="D91" s="173"/>
      <c r="E91" s="173"/>
      <c r="F91" s="173"/>
      <c r="G91" s="173"/>
      <c r="H91" s="173"/>
      <c r="I91" s="173"/>
      <c r="J91" s="173"/>
      <c r="K91" s="173"/>
      <c r="L91" s="173"/>
      <c r="M91" s="176"/>
      <c r="N91" s="176"/>
      <c r="O91" s="173"/>
      <c r="P91" s="173"/>
      <c r="Q91" s="173"/>
      <c r="R91" s="176"/>
      <c r="S91" s="173"/>
      <c r="T91" s="173"/>
      <c r="U91" s="176"/>
      <c r="V91" s="173"/>
      <c r="W91" s="173"/>
      <c r="X91" s="173">
        <f t="shared" si="82"/>
        <v>0</v>
      </c>
      <c r="Y91" s="173" t="s">
        <v>427</v>
      </c>
      <c r="Z91" s="173" t="s">
        <v>427</v>
      </c>
      <c r="AA91" s="185" t="s">
        <v>427</v>
      </c>
      <c r="AB91" s="173">
        <f>I91-K91-L91</f>
        <v>0</v>
      </c>
      <c r="AC91" s="173">
        <f>M91-N91-O91</f>
        <v>0</v>
      </c>
      <c r="AD91" s="173">
        <f>Q91-R91-S91</f>
        <v>0</v>
      </c>
      <c r="AE91" s="173">
        <f>T91-U91-V91</f>
        <v>0</v>
      </c>
    </row>
    <row r="92" spans="1:31" ht="21" x14ac:dyDescent="0.15">
      <c r="A92" s="164" t="s">
        <v>460</v>
      </c>
      <c r="B92" s="157" t="s">
        <v>457</v>
      </c>
      <c r="C92" s="162" t="s">
        <v>456</v>
      </c>
      <c r="D92" s="173"/>
      <c r="E92" s="173"/>
      <c r="F92" s="173"/>
      <c r="G92" s="173"/>
      <c r="H92" s="173"/>
      <c r="I92" s="173"/>
      <c r="J92" s="173"/>
      <c r="K92" s="173">
        <f>I92</f>
        <v>0</v>
      </c>
      <c r="L92" s="175" t="s">
        <v>427</v>
      </c>
      <c r="M92" s="176"/>
      <c r="N92" s="176">
        <f>M92</f>
        <v>0</v>
      </c>
      <c r="O92" s="175" t="s">
        <v>427</v>
      </c>
      <c r="P92" s="173"/>
      <c r="Q92" s="173"/>
      <c r="R92" s="176">
        <f>Q92</f>
        <v>0</v>
      </c>
      <c r="S92" s="175" t="s">
        <v>427</v>
      </c>
      <c r="T92" s="173"/>
      <c r="U92" s="176">
        <f>T92</f>
        <v>0</v>
      </c>
      <c r="V92" s="175" t="s">
        <v>427</v>
      </c>
      <c r="W92" s="173"/>
      <c r="X92" s="173">
        <f t="shared" si="82"/>
        <v>0</v>
      </c>
      <c r="Y92" s="173" t="s">
        <v>427</v>
      </c>
      <c r="Z92" s="175" t="s">
        <v>427</v>
      </c>
      <c r="AA92" s="185" t="s">
        <v>427</v>
      </c>
      <c r="AB92" s="173">
        <f>I92-K92</f>
        <v>0</v>
      </c>
      <c r="AC92" s="173">
        <f>M92-N92</f>
        <v>0</v>
      </c>
      <c r="AD92" s="173">
        <f>Q92-R92</f>
        <v>0</v>
      </c>
      <c r="AE92" s="173">
        <f>T92-U92</f>
        <v>0</v>
      </c>
    </row>
    <row r="93" spans="1:31" x14ac:dyDescent="0.15">
      <c r="A93" s="34" t="s">
        <v>1</v>
      </c>
      <c r="B93" s="104" t="s">
        <v>64</v>
      </c>
      <c r="C93" s="93">
        <v>46</v>
      </c>
      <c r="D93" s="173"/>
      <c r="E93" s="173"/>
      <c r="F93" s="173"/>
      <c r="G93" s="173"/>
      <c r="H93" s="173"/>
      <c r="I93" s="173"/>
      <c r="J93" s="173"/>
      <c r="K93" s="173"/>
      <c r="L93" s="173"/>
      <c r="M93" s="176"/>
      <c r="N93" s="176"/>
      <c r="O93" s="173"/>
      <c r="P93" s="173"/>
      <c r="Q93" s="173"/>
      <c r="R93" s="176"/>
      <c r="S93" s="173"/>
      <c r="T93" s="173"/>
      <c r="U93" s="176"/>
      <c r="V93" s="173"/>
      <c r="W93" s="173"/>
      <c r="X93" s="173">
        <f t="shared" si="80"/>
        <v>0</v>
      </c>
      <c r="Y93" s="173">
        <f t="shared" si="81"/>
        <v>0</v>
      </c>
      <c r="Z93" s="173">
        <f t="shared" ref="Z93:Z125" si="89">IF((L93+O93+S93)=0,0,V93/(0.5*(L93+O93+S93)))</f>
        <v>0</v>
      </c>
      <c r="AA93" s="184">
        <f>IF((AD93+AC93+AB93)=0,0,AE93/(0.5*(AD93+AC93+AB93)))</f>
        <v>0</v>
      </c>
      <c r="AB93" s="173">
        <f>I93-K93-L93</f>
        <v>0</v>
      </c>
      <c r="AC93" s="173">
        <f>M93-N93-O93</f>
        <v>0</v>
      </c>
      <c r="AD93" s="173">
        <f>Q93-R93-S93</f>
        <v>0</v>
      </c>
      <c r="AE93" s="173">
        <f>T93-U93-V93</f>
        <v>0</v>
      </c>
    </row>
    <row r="94" spans="1:31" x14ac:dyDescent="0.15">
      <c r="A94" s="34" t="s">
        <v>2</v>
      </c>
      <c r="B94" s="104" t="s">
        <v>65</v>
      </c>
      <c r="C94" s="93">
        <v>47</v>
      </c>
      <c r="D94" s="173"/>
      <c r="E94" s="173"/>
      <c r="F94" s="173"/>
      <c r="G94" s="173"/>
      <c r="H94" s="173"/>
      <c r="I94" s="173"/>
      <c r="J94" s="173"/>
      <c r="K94" s="173">
        <f>I94</f>
        <v>0</v>
      </c>
      <c r="L94" s="174" t="s">
        <v>427</v>
      </c>
      <c r="M94" s="176"/>
      <c r="N94" s="176">
        <f>M94</f>
        <v>0</v>
      </c>
      <c r="O94" s="174" t="s">
        <v>427</v>
      </c>
      <c r="P94" s="173"/>
      <c r="Q94" s="173"/>
      <c r="R94" s="176">
        <f>Q94</f>
        <v>0</v>
      </c>
      <c r="S94" s="174" t="s">
        <v>427</v>
      </c>
      <c r="T94" s="173"/>
      <c r="U94" s="176">
        <f>T94</f>
        <v>0</v>
      </c>
      <c r="V94" s="174" t="s">
        <v>427</v>
      </c>
      <c r="W94" s="173"/>
      <c r="X94" s="173">
        <f t="shared" si="80"/>
        <v>0</v>
      </c>
      <c r="Y94" s="173">
        <f t="shared" si="81"/>
        <v>0</v>
      </c>
      <c r="Z94" s="174" t="s">
        <v>427</v>
      </c>
      <c r="AA94" s="184">
        <f t="shared" ref="AA94:AA133" si="90">IF((AD94+AC94+AB94)=0,0,AE94/(0.5*(AD94+AC94+AB94)))</f>
        <v>0</v>
      </c>
      <c r="AB94" s="173">
        <f>I94-K94</f>
        <v>0</v>
      </c>
      <c r="AC94" s="173">
        <f>M94-N94</f>
        <v>0</v>
      </c>
      <c r="AD94" s="173">
        <f>Q94-R94</f>
        <v>0</v>
      </c>
      <c r="AE94" s="173">
        <f>T94-U94</f>
        <v>0</v>
      </c>
    </row>
    <row r="95" spans="1:31" x14ac:dyDescent="0.15">
      <c r="A95" s="51" t="s">
        <v>232</v>
      </c>
      <c r="B95" s="104" t="s">
        <v>66</v>
      </c>
      <c r="C95" s="93">
        <v>48</v>
      </c>
      <c r="D95" s="173"/>
      <c r="E95" s="173"/>
      <c r="F95" s="173"/>
      <c r="G95" s="173"/>
      <c r="H95" s="173"/>
      <c r="I95" s="173"/>
      <c r="J95" s="173"/>
      <c r="K95" s="173"/>
      <c r="L95" s="173"/>
      <c r="M95" s="176"/>
      <c r="N95" s="176"/>
      <c r="O95" s="173"/>
      <c r="P95" s="173"/>
      <c r="Q95" s="173"/>
      <c r="R95" s="176"/>
      <c r="S95" s="173"/>
      <c r="T95" s="173"/>
      <c r="U95" s="176"/>
      <c r="V95" s="173"/>
      <c r="W95" s="173"/>
      <c r="X95" s="173">
        <f t="shared" si="80"/>
        <v>0</v>
      </c>
      <c r="Y95" s="173">
        <f t="shared" si="81"/>
        <v>0</v>
      </c>
      <c r="Z95" s="173">
        <f t="shared" si="89"/>
        <v>0</v>
      </c>
      <c r="AA95" s="184">
        <f t="shared" si="90"/>
        <v>0</v>
      </c>
      <c r="AB95" s="173">
        <f t="shared" ref="AB95:AB100" si="91">I95-K95-L95</f>
        <v>0</v>
      </c>
      <c r="AC95" s="173">
        <f t="shared" ref="AC95:AC100" si="92">M95-N95-O95</f>
        <v>0</v>
      </c>
      <c r="AD95" s="173">
        <f t="shared" ref="AD95:AD100" si="93">Q95-R95-S95</f>
        <v>0</v>
      </c>
      <c r="AE95" s="173">
        <f t="shared" ref="AE95:AE100" si="94">T95-U95-V95</f>
        <v>0</v>
      </c>
    </row>
    <row r="96" spans="1:31" ht="21" x14ac:dyDescent="0.15">
      <c r="A96" s="51" t="s">
        <v>233</v>
      </c>
      <c r="B96" s="104" t="s">
        <v>67</v>
      </c>
      <c r="C96" s="93">
        <v>49</v>
      </c>
      <c r="D96" s="173"/>
      <c r="E96" s="173"/>
      <c r="F96" s="173"/>
      <c r="G96" s="173"/>
      <c r="H96" s="173"/>
      <c r="I96" s="173"/>
      <c r="J96" s="173"/>
      <c r="K96" s="173"/>
      <c r="L96" s="173"/>
      <c r="M96" s="176"/>
      <c r="N96" s="176"/>
      <c r="O96" s="173"/>
      <c r="P96" s="173"/>
      <c r="Q96" s="173"/>
      <c r="R96" s="176"/>
      <c r="S96" s="173"/>
      <c r="T96" s="173"/>
      <c r="U96" s="176"/>
      <c r="V96" s="173"/>
      <c r="W96" s="173"/>
      <c r="X96" s="173">
        <f t="shared" si="80"/>
        <v>0</v>
      </c>
      <c r="Y96" s="173">
        <f t="shared" si="81"/>
        <v>0</v>
      </c>
      <c r="Z96" s="173">
        <f t="shared" si="89"/>
        <v>0</v>
      </c>
      <c r="AA96" s="184">
        <f t="shared" si="90"/>
        <v>0</v>
      </c>
      <c r="AB96" s="173">
        <f t="shared" si="91"/>
        <v>0</v>
      </c>
      <c r="AC96" s="173">
        <f t="shared" si="92"/>
        <v>0</v>
      </c>
      <c r="AD96" s="173">
        <f t="shared" si="93"/>
        <v>0</v>
      </c>
      <c r="AE96" s="173">
        <f t="shared" si="94"/>
        <v>0</v>
      </c>
    </row>
    <row r="97" spans="1:31" ht="21" x14ac:dyDescent="0.15">
      <c r="A97" s="51" t="s">
        <v>234</v>
      </c>
      <c r="B97" s="104" t="s">
        <v>68</v>
      </c>
      <c r="C97" s="93">
        <v>50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6"/>
      <c r="N97" s="176"/>
      <c r="O97" s="173"/>
      <c r="P97" s="173"/>
      <c r="Q97" s="173"/>
      <c r="R97" s="176"/>
      <c r="S97" s="173"/>
      <c r="T97" s="173"/>
      <c r="U97" s="176"/>
      <c r="V97" s="173"/>
      <c r="W97" s="173"/>
      <c r="X97" s="173">
        <f t="shared" si="80"/>
        <v>0</v>
      </c>
      <c r="Y97" s="173">
        <f t="shared" si="81"/>
        <v>0</v>
      </c>
      <c r="Z97" s="173">
        <f t="shared" si="89"/>
        <v>0</v>
      </c>
      <c r="AA97" s="184">
        <f t="shared" si="90"/>
        <v>0</v>
      </c>
      <c r="AB97" s="173">
        <f t="shared" si="91"/>
        <v>0</v>
      </c>
      <c r="AC97" s="173">
        <f t="shared" si="92"/>
        <v>0</v>
      </c>
      <c r="AD97" s="173">
        <f t="shared" si="93"/>
        <v>0</v>
      </c>
      <c r="AE97" s="173">
        <f t="shared" si="94"/>
        <v>0</v>
      </c>
    </row>
    <row r="98" spans="1:31" x14ac:dyDescent="0.15">
      <c r="A98" s="51" t="s">
        <v>235</v>
      </c>
      <c r="B98" s="104" t="s">
        <v>69</v>
      </c>
      <c r="C98" s="93">
        <v>51</v>
      </c>
      <c r="D98" s="173"/>
      <c r="E98" s="173"/>
      <c r="F98" s="173"/>
      <c r="G98" s="173"/>
      <c r="H98" s="173"/>
      <c r="I98" s="173"/>
      <c r="J98" s="173"/>
      <c r="K98" s="173"/>
      <c r="L98" s="173"/>
      <c r="M98" s="176"/>
      <c r="N98" s="176"/>
      <c r="O98" s="173"/>
      <c r="P98" s="173"/>
      <c r="Q98" s="173"/>
      <c r="R98" s="176"/>
      <c r="S98" s="173"/>
      <c r="T98" s="173"/>
      <c r="U98" s="176"/>
      <c r="V98" s="173"/>
      <c r="W98" s="173"/>
      <c r="X98" s="173">
        <f t="shared" si="80"/>
        <v>0</v>
      </c>
      <c r="Y98" s="173">
        <f t="shared" si="81"/>
        <v>0</v>
      </c>
      <c r="Z98" s="173">
        <f t="shared" si="89"/>
        <v>0</v>
      </c>
      <c r="AA98" s="184">
        <f t="shared" si="90"/>
        <v>0</v>
      </c>
      <c r="AB98" s="173">
        <f t="shared" si="91"/>
        <v>0</v>
      </c>
      <c r="AC98" s="173">
        <f t="shared" si="92"/>
        <v>0</v>
      </c>
      <c r="AD98" s="173">
        <f t="shared" si="93"/>
        <v>0</v>
      </c>
      <c r="AE98" s="173">
        <f t="shared" si="94"/>
        <v>0</v>
      </c>
    </row>
    <row r="99" spans="1:31" x14ac:dyDescent="0.15">
      <c r="A99" s="51" t="s">
        <v>7</v>
      </c>
      <c r="B99" s="104" t="s">
        <v>70</v>
      </c>
      <c r="C99" s="93">
        <v>52</v>
      </c>
      <c r="D99" s="173"/>
      <c r="E99" s="173"/>
      <c r="F99" s="173"/>
      <c r="G99" s="173"/>
      <c r="H99" s="173"/>
      <c r="I99" s="173"/>
      <c r="J99" s="173"/>
      <c r="K99" s="173"/>
      <c r="L99" s="173"/>
      <c r="M99" s="176"/>
      <c r="N99" s="176"/>
      <c r="O99" s="173"/>
      <c r="P99" s="173"/>
      <c r="Q99" s="173"/>
      <c r="R99" s="176"/>
      <c r="S99" s="173"/>
      <c r="T99" s="173"/>
      <c r="U99" s="176"/>
      <c r="V99" s="173"/>
      <c r="W99" s="173"/>
      <c r="X99" s="173">
        <f t="shared" si="80"/>
        <v>0</v>
      </c>
      <c r="Y99" s="173">
        <f t="shared" si="81"/>
        <v>0</v>
      </c>
      <c r="Z99" s="173">
        <f t="shared" si="89"/>
        <v>0</v>
      </c>
      <c r="AA99" s="184">
        <f t="shared" si="90"/>
        <v>0</v>
      </c>
      <c r="AB99" s="173">
        <f t="shared" si="91"/>
        <v>0</v>
      </c>
      <c r="AC99" s="173">
        <f t="shared" si="92"/>
        <v>0</v>
      </c>
      <c r="AD99" s="173">
        <f t="shared" si="93"/>
        <v>0</v>
      </c>
      <c r="AE99" s="173">
        <f t="shared" si="94"/>
        <v>0</v>
      </c>
    </row>
    <row r="100" spans="1:31" x14ac:dyDescent="0.15">
      <c r="A100" s="51" t="s">
        <v>236</v>
      </c>
      <c r="B100" s="104" t="s">
        <v>71</v>
      </c>
      <c r="C100" s="93">
        <v>53</v>
      </c>
      <c r="D100" s="173"/>
      <c r="E100" s="173"/>
      <c r="F100" s="173"/>
      <c r="G100" s="173"/>
      <c r="H100" s="173"/>
      <c r="I100" s="173"/>
      <c r="J100" s="173"/>
      <c r="K100" s="173"/>
      <c r="L100" s="173"/>
      <c r="M100" s="176"/>
      <c r="N100" s="176"/>
      <c r="O100" s="173"/>
      <c r="P100" s="173"/>
      <c r="Q100" s="173"/>
      <c r="R100" s="176"/>
      <c r="S100" s="173"/>
      <c r="T100" s="173"/>
      <c r="U100" s="176"/>
      <c r="V100" s="173"/>
      <c r="W100" s="173"/>
      <c r="X100" s="173">
        <f t="shared" si="80"/>
        <v>0</v>
      </c>
      <c r="Y100" s="173">
        <f t="shared" si="81"/>
        <v>0</v>
      </c>
      <c r="Z100" s="173">
        <f t="shared" si="89"/>
        <v>0</v>
      </c>
      <c r="AA100" s="184">
        <f t="shared" si="90"/>
        <v>0</v>
      </c>
      <c r="AB100" s="173">
        <f t="shared" si="91"/>
        <v>0</v>
      </c>
      <c r="AC100" s="173">
        <f t="shared" si="92"/>
        <v>0</v>
      </c>
      <c r="AD100" s="173">
        <f t="shared" si="93"/>
        <v>0</v>
      </c>
      <c r="AE100" s="173">
        <f t="shared" si="94"/>
        <v>0</v>
      </c>
    </row>
    <row r="101" spans="1:31" x14ac:dyDescent="0.15">
      <c r="A101" s="51" t="s">
        <v>237</v>
      </c>
      <c r="B101" s="104" t="s">
        <v>72</v>
      </c>
      <c r="C101" s="93">
        <v>54</v>
      </c>
      <c r="D101" s="173"/>
      <c r="E101" s="173"/>
      <c r="F101" s="173"/>
      <c r="G101" s="173"/>
      <c r="H101" s="173"/>
      <c r="I101" s="173"/>
      <c r="J101" s="173"/>
      <c r="K101" s="173">
        <f>I101</f>
        <v>0</v>
      </c>
      <c r="L101" s="174" t="s">
        <v>427</v>
      </c>
      <c r="M101" s="176"/>
      <c r="N101" s="176">
        <f>M101</f>
        <v>0</v>
      </c>
      <c r="O101" s="174" t="s">
        <v>427</v>
      </c>
      <c r="P101" s="173"/>
      <c r="Q101" s="173"/>
      <c r="R101" s="176">
        <f>Q101</f>
        <v>0</v>
      </c>
      <c r="S101" s="174" t="s">
        <v>427</v>
      </c>
      <c r="T101" s="173"/>
      <c r="U101" s="176">
        <f>T101</f>
        <v>0</v>
      </c>
      <c r="V101" s="174" t="s">
        <v>427</v>
      </c>
      <c r="W101" s="173"/>
      <c r="X101" s="173">
        <f t="shared" si="80"/>
        <v>0</v>
      </c>
      <c r="Y101" s="173">
        <f t="shared" si="81"/>
        <v>0</v>
      </c>
      <c r="Z101" s="174" t="s">
        <v>427</v>
      </c>
      <c r="AA101" s="184">
        <f t="shared" si="90"/>
        <v>0</v>
      </c>
      <c r="AB101" s="173">
        <f>I101-K101</f>
        <v>0</v>
      </c>
      <c r="AC101" s="173">
        <f>M101-N101</f>
        <v>0</v>
      </c>
      <c r="AD101" s="173">
        <f>Q101-R101</f>
        <v>0</v>
      </c>
      <c r="AE101" s="173">
        <f>T101-U101</f>
        <v>0</v>
      </c>
    </row>
    <row r="102" spans="1:31" x14ac:dyDescent="0.15">
      <c r="A102" s="51" t="s">
        <v>238</v>
      </c>
      <c r="B102" s="104" t="s">
        <v>73</v>
      </c>
      <c r="C102" s="93">
        <v>55</v>
      </c>
      <c r="D102" s="173"/>
      <c r="E102" s="173"/>
      <c r="F102" s="173"/>
      <c r="G102" s="173"/>
      <c r="H102" s="173"/>
      <c r="I102" s="173"/>
      <c r="J102" s="173"/>
      <c r="K102" s="173"/>
      <c r="L102" s="173"/>
      <c r="M102" s="176"/>
      <c r="N102" s="176"/>
      <c r="O102" s="173"/>
      <c r="P102" s="173"/>
      <c r="Q102" s="173"/>
      <c r="R102" s="176"/>
      <c r="S102" s="173"/>
      <c r="T102" s="173"/>
      <c r="U102" s="176"/>
      <c r="V102" s="173"/>
      <c r="W102" s="173"/>
      <c r="X102" s="173">
        <f t="shared" si="80"/>
        <v>0</v>
      </c>
      <c r="Y102" s="173">
        <f t="shared" si="81"/>
        <v>0</v>
      </c>
      <c r="Z102" s="173">
        <f t="shared" si="89"/>
        <v>0</v>
      </c>
      <c r="AA102" s="184">
        <f t="shared" si="90"/>
        <v>0</v>
      </c>
      <c r="AB102" s="173">
        <f>I102-K102-L102</f>
        <v>0</v>
      </c>
      <c r="AC102" s="173">
        <f>M102-N102-O102</f>
        <v>0</v>
      </c>
      <c r="AD102" s="173">
        <f>Q102-R102-S102</f>
        <v>0</v>
      </c>
      <c r="AE102" s="173">
        <f>T102-U102-V102</f>
        <v>0</v>
      </c>
    </row>
    <row r="103" spans="1:31" ht="12.75" customHeight="1" x14ac:dyDescent="0.15">
      <c r="A103" s="51" t="s">
        <v>239</v>
      </c>
      <c r="B103" s="104" t="s">
        <v>74</v>
      </c>
      <c r="C103" s="93">
        <v>56</v>
      </c>
      <c r="D103" s="173"/>
      <c r="E103" s="173"/>
      <c r="F103" s="173"/>
      <c r="G103" s="173"/>
      <c r="H103" s="173"/>
      <c r="I103" s="173"/>
      <c r="J103" s="173"/>
      <c r="K103" s="173">
        <f>I103</f>
        <v>0</v>
      </c>
      <c r="L103" s="174" t="s">
        <v>427</v>
      </c>
      <c r="M103" s="176"/>
      <c r="N103" s="176">
        <f>M103</f>
        <v>0</v>
      </c>
      <c r="O103" s="174" t="s">
        <v>427</v>
      </c>
      <c r="P103" s="173"/>
      <c r="Q103" s="173"/>
      <c r="R103" s="176">
        <f>Q103</f>
        <v>0</v>
      </c>
      <c r="S103" s="174" t="s">
        <v>427</v>
      </c>
      <c r="T103" s="173"/>
      <c r="U103" s="176">
        <f>T103</f>
        <v>0</v>
      </c>
      <c r="V103" s="174" t="s">
        <v>427</v>
      </c>
      <c r="W103" s="173"/>
      <c r="X103" s="173">
        <f t="shared" si="80"/>
        <v>0</v>
      </c>
      <c r="Y103" s="173">
        <f t="shared" si="81"/>
        <v>0</v>
      </c>
      <c r="Z103" s="174" t="s">
        <v>427</v>
      </c>
      <c r="AA103" s="184">
        <f t="shared" si="90"/>
        <v>0</v>
      </c>
      <c r="AB103" s="173">
        <f>I103-K103</f>
        <v>0</v>
      </c>
      <c r="AC103" s="173">
        <f>M103-N103</f>
        <v>0</v>
      </c>
      <c r="AD103" s="173">
        <f>Q103-R103</f>
        <v>0</v>
      </c>
      <c r="AE103" s="173">
        <f>T103-U103</f>
        <v>0</v>
      </c>
    </row>
    <row r="104" spans="1:31" x14ac:dyDescent="0.15">
      <c r="A104" s="51" t="s">
        <v>240</v>
      </c>
      <c r="B104" s="104" t="s">
        <v>75</v>
      </c>
      <c r="C104" s="93">
        <v>57</v>
      </c>
      <c r="D104" s="173"/>
      <c r="E104" s="173"/>
      <c r="F104" s="173"/>
      <c r="G104" s="173"/>
      <c r="H104" s="173"/>
      <c r="I104" s="173"/>
      <c r="J104" s="173"/>
      <c r="K104" s="173"/>
      <c r="L104" s="173"/>
      <c r="M104" s="176"/>
      <c r="N104" s="176"/>
      <c r="O104" s="173"/>
      <c r="P104" s="173"/>
      <c r="Q104" s="173"/>
      <c r="R104" s="176"/>
      <c r="S104" s="173"/>
      <c r="T104" s="173"/>
      <c r="U104" s="176"/>
      <c r="V104" s="173"/>
      <c r="W104" s="173"/>
      <c r="X104" s="173">
        <f t="shared" si="80"/>
        <v>0</v>
      </c>
      <c r="Y104" s="173">
        <f t="shared" si="81"/>
        <v>0</v>
      </c>
      <c r="Z104" s="173">
        <f t="shared" si="89"/>
        <v>0</v>
      </c>
      <c r="AA104" s="184">
        <f t="shared" si="90"/>
        <v>0</v>
      </c>
      <c r="AB104" s="173">
        <f>I104-K104-L104</f>
        <v>0</v>
      </c>
      <c r="AC104" s="173">
        <f>M104-N104-O104</f>
        <v>0</v>
      </c>
      <c r="AD104" s="173">
        <f>Q104-R104-S104</f>
        <v>0</v>
      </c>
      <c r="AE104" s="173">
        <f>T104-U104-V104</f>
        <v>0</v>
      </c>
    </row>
    <row r="105" spans="1:31" x14ac:dyDescent="0.15">
      <c r="A105" s="51" t="s">
        <v>241</v>
      </c>
      <c r="B105" s="104" t="s">
        <v>76</v>
      </c>
      <c r="C105" s="93">
        <v>58</v>
      </c>
      <c r="D105" s="173"/>
      <c r="E105" s="173"/>
      <c r="F105" s="173"/>
      <c r="G105" s="173"/>
      <c r="H105" s="173"/>
      <c r="I105" s="173"/>
      <c r="J105" s="173"/>
      <c r="K105" s="173">
        <f>I105</f>
        <v>0</v>
      </c>
      <c r="L105" s="174" t="s">
        <v>427</v>
      </c>
      <c r="M105" s="176"/>
      <c r="N105" s="176">
        <f>M105</f>
        <v>0</v>
      </c>
      <c r="O105" s="174" t="s">
        <v>427</v>
      </c>
      <c r="P105" s="173"/>
      <c r="Q105" s="173"/>
      <c r="R105" s="176">
        <f>Q105</f>
        <v>0</v>
      </c>
      <c r="S105" s="174" t="s">
        <v>427</v>
      </c>
      <c r="T105" s="173"/>
      <c r="U105" s="176">
        <f>T105</f>
        <v>0</v>
      </c>
      <c r="V105" s="174" t="s">
        <v>427</v>
      </c>
      <c r="W105" s="173"/>
      <c r="X105" s="173">
        <f t="shared" si="80"/>
        <v>0</v>
      </c>
      <c r="Y105" s="173">
        <f t="shared" si="81"/>
        <v>0</v>
      </c>
      <c r="Z105" s="174" t="s">
        <v>427</v>
      </c>
      <c r="AA105" s="184">
        <f t="shared" si="90"/>
        <v>0</v>
      </c>
      <c r="AB105" s="173">
        <f>I105-K105</f>
        <v>0</v>
      </c>
      <c r="AC105" s="173">
        <f>M105-N105</f>
        <v>0</v>
      </c>
      <c r="AD105" s="173">
        <f>Q105-R105</f>
        <v>0</v>
      </c>
      <c r="AE105" s="173">
        <f>T105-U105</f>
        <v>0</v>
      </c>
    </row>
    <row r="106" spans="1:31" x14ac:dyDescent="0.15">
      <c r="A106" s="51" t="s">
        <v>242</v>
      </c>
      <c r="B106" s="104" t="s">
        <v>77</v>
      </c>
      <c r="C106" s="93">
        <v>59</v>
      </c>
      <c r="D106" s="173"/>
      <c r="E106" s="173"/>
      <c r="F106" s="173"/>
      <c r="G106" s="173"/>
      <c r="H106" s="173"/>
      <c r="I106" s="173"/>
      <c r="J106" s="173"/>
      <c r="K106" s="173"/>
      <c r="L106" s="173"/>
      <c r="M106" s="176"/>
      <c r="N106" s="176"/>
      <c r="O106" s="173"/>
      <c r="P106" s="173"/>
      <c r="Q106" s="173"/>
      <c r="R106" s="176"/>
      <c r="S106" s="173"/>
      <c r="T106" s="173"/>
      <c r="U106" s="176"/>
      <c r="V106" s="173"/>
      <c r="W106" s="173"/>
      <c r="X106" s="173">
        <f t="shared" si="80"/>
        <v>0</v>
      </c>
      <c r="Y106" s="173">
        <f t="shared" si="81"/>
        <v>0</v>
      </c>
      <c r="Z106" s="173">
        <f t="shared" si="89"/>
        <v>0</v>
      </c>
      <c r="AA106" s="184">
        <f t="shared" si="90"/>
        <v>0</v>
      </c>
      <c r="AB106" s="173">
        <f>I106-K106-L106</f>
        <v>0</v>
      </c>
      <c r="AC106" s="173">
        <f>M106-N106-O106</f>
        <v>0</v>
      </c>
      <c r="AD106" s="173">
        <f>Q106-R106-S106</f>
        <v>0</v>
      </c>
      <c r="AE106" s="173">
        <f>T106-U106-V106</f>
        <v>0</v>
      </c>
    </row>
    <row r="107" spans="1:31" x14ac:dyDescent="0.15">
      <c r="A107" s="51" t="s">
        <v>243</v>
      </c>
      <c r="B107" s="104" t="s">
        <v>78</v>
      </c>
      <c r="C107" s="93">
        <v>60</v>
      </c>
      <c r="D107" s="173"/>
      <c r="E107" s="173"/>
      <c r="F107" s="173"/>
      <c r="G107" s="173"/>
      <c r="H107" s="173"/>
      <c r="I107" s="173"/>
      <c r="J107" s="173"/>
      <c r="K107" s="173">
        <f>I107</f>
        <v>0</v>
      </c>
      <c r="L107" s="174" t="s">
        <v>427</v>
      </c>
      <c r="M107" s="176"/>
      <c r="N107" s="176">
        <f>M107</f>
        <v>0</v>
      </c>
      <c r="O107" s="174" t="s">
        <v>427</v>
      </c>
      <c r="P107" s="173"/>
      <c r="Q107" s="173"/>
      <c r="R107" s="176">
        <f>Q107</f>
        <v>0</v>
      </c>
      <c r="S107" s="174" t="s">
        <v>427</v>
      </c>
      <c r="T107" s="173"/>
      <c r="U107" s="176">
        <f>T107</f>
        <v>0</v>
      </c>
      <c r="V107" s="174" t="s">
        <v>427</v>
      </c>
      <c r="W107" s="173"/>
      <c r="X107" s="173">
        <f t="shared" si="80"/>
        <v>0</v>
      </c>
      <c r="Y107" s="173">
        <f t="shared" si="81"/>
        <v>0</v>
      </c>
      <c r="Z107" s="174" t="s">
        <v>427</v>
      </c>
      <c r="AA107" s="184">
        <f t="shared" si="90"/>
        <v>0</v>
      </c>
      <c r="AB107" s="173">
        <f t="shared" ref="AB107:AB108" si="95">I107-K107</f>
        <v>0</v>
      </c>
      <c r="AC107" s="173">
        <f t="shared" ref="AC107:AC108" si="96">M107-N107</f>
        <v>0</v>
      </c>
      <c r="AD107" s="173">
        <f t="shared" ref="AD107:AD108" si="97">Q107-R107</f>
        <v>0</v>
      </c>
      <c r="AE107" s="173">
        <f t="shared" ref="AE107:AE108" si="98">T107-U107</f>
        <v>0</v>
      </c>
    </row>
    <row r="108" spans="1:31" x14ac:dyDescent="0.15">
      <c r="A108" s="51" t="s">
        <v>266</v>
      </c>
      <c r="B108" s="105" t="s">
        <v>175</v>
      </c>
      <c r="C108" s="95" t="s">
        <v>323</v>
      </c>
      <c r="D108" s="173"/>
      <c r="E108" s="173"/>
      <c r="F108" s="173"/>
      <c r="G108" s="173"/>
      <c r="H108" s="173"/>
      <c r="I108" s="173"/>
      <c r="J108" s="173"/>
      <c r="K108" s="173">
        <f>I108</f>
        <v>0</v>
      </c>
      <c r="L108" s="174" t="s">
        <v>427</v>
      </c>
      <c r="M108" s="176"/>
      <c r="N108" s="176">
        <f>M108</f>
        <v>0</v>
      </c>
      <c r="O108" s="174" t="s">
        <v>427</v>
      </c>
      <c r="P108" s="173"/>
      <c r="Q108" s="173"/>
      <c r="R108" s="176">
        <f>Q108</f>
        <v>0</v>
      </c>
      <c r="S108" s="174" t="s">
        <v>427</v>
      </c>
      <c r="T108" s="173"/>
      <c r="U108" s="176">
        <f>T108</f>
        <v>0</v>
      </c>
      <c r="V108" s="174" t="s">
        <v>427</v>
      </c>
      <c r="W108" s="173"/>
      <c r="X108" s="173">
        <f t="shared" si="80"/>
        <v>0</v>
      </c>
      <c r="Y108" s="173">
        <f t="shared" si="81"/>
        <v>0</v>
      </c>
      <c r="Z108" s="174" t="s">
        <v>427</v>
      </c>
      <c r="AA108" s="184">
        <f t="shared" si="90"/>
        <v>0</v>
      </c>
      <c r="AB108" s="173">
        <f t="shared" si="95"/>
        <v>0</v>
      </c>
      <c r="AC108" s="173">
        <f t="shared" si="96"/>
        <v>0</v>
      </c>
      <c r="AD108" s="173">
        <f t="shared" si="97"/>
        <v>0</v>
      </c>
      <c r="AE108" s="173">
        <f t="shared" si="98"/>
        <v>0</v>
      </c>
    </row>
    <row r="109" spans="1:31" x14ac:dyDescent="0.15">
      <c r="A109" s="51" t="s">
        <v>244</v>
      </c>
      <c r="B109" s="106" t="s">
        <v>79</v>
      </c>
      <c r="C109" s="96">
        <v>61</v>
      </c>
      <c r="D109" s="173"/>
      <c r="E109" s="173"/>
      <c r="F109" s="173"/>
      <c r="G109" s="173"/>
      <c r="H109" s="173"/>
      <c r="I109" s="173"/>
      <c r="J109" s="173"/>
      <c r="K109" s="173"/>
      <c r="L109" s="173"/>
      <c r="M109" s="176"/>
      <c r="N109" s="176"/>
      <c r="O109" s="173"/>
      <c r="P109" s="173"/>
      <c r="Q109" s="173"/>
      <c r="R109" s="176"/>
      <c r="S109" s="173"/>
      <c r="T109" s="173"/>
      <c r="U109" s="176"/>
      <c r="V109" s="173"/>
      <c r="W109" s="173"/>
      <c r="X109" s="173">
        <f t="shared" si="80"/>
        <v>0</v>
      </c>
      <c r="Y109" s="173">
        <f t="shared" si="81"/>
        <v>0</v>
      </c>
      <c r="Z109" s="173">
        <f t="shared" si="89"/>
        <v>0</v>
      </c>
      <c r="AA109" s="184">
        <f t="shared" si="90"/>
        <v>0</v>
      </c>
      <c r="AB109" s="173">
        <f t="shared" ref="AB109:AB110" si="99">I109-K109-L109</f>
        <v>0</v>
      </c>
      <c r="AC109" s="173">
        <f t="shared" ref="AC109:AC110" si="100">M109-N109-O109</f>
        <v>0</v>
      </c>
      <c r="AD109" s="173">
        <f t="shared" ref="AD109:AD110" si="101">Q109-R109-S109</f>
        <v>0</v>
      </c>
      <c r="AE109" s="173">
        <f t="shared" ref="AE109:AE110" si="102">T109-U109-V109</f>
        <v>0</v>
      </c>
    </row>
    <row r="110" spans="1:31" x14ac:dyDescent="0.15">
      <c r="A110" s="51" t="s">
        <v>245</v>
      </c>
      <c r="B110" s="106" t="s">
        <v>80</v>
      </c>
      <c r="C110" s="96">
        <v>62</v>
      </c>
      <c r="D110" s="173"/>
      <c r="E110" s="173"/>
      <c r="F110" s="173"/>
      <c r="G110" s="173"/>
      <c r="H110" s="173"/>
      <c r="I110" s="173"/>
      <c r="J110" s="173"/>
      <c r="K110" s="173"/>
      <c r="L110" s="173"/>
      <c r="M110" s="176"/>
      <c r="N110" s="176"/>
      <c r="O110" s="173"/>
      <c r="P110" s="173"/>
      <c r="Q110" s="173"/>
      <c r="R110" s="176"/>
      <c r="S110" s="173"/>
      <c r="T110" s="173"/>
      <c r="U110" s="176"/>
      <c r="V110" s="173"/>
      <c r="W110" s="173"/>
      <c r="X110" s="173">
        <f t="shared" si="80"/>
        <v>0</v>
      </c>
      <c r="Y110" s="173">
        <f t="shared" si="81"/>
        <v>0</v>
      </c>
      <c r="Z110" s="173">
        <f t="shared" si="89"/>
        <v>0</v>
      </c>
      <c r="AA110" s="184">
        <f t="shared" si="90"/>
        <v>0</v>
      </c>
      <c r="AB110" s="173">
        <f t="shared" si="99"/>
        <v>0</v>
      </c>
      <c r="AC110" s="173">
        <f t="shared" si="100"/>
        <v>0</v>
      </c>
      <c r="AD110" s="173">
        <f t="shared" si="101"/>
        <v>0</v>
      </c>
      <c r="AE110" s="173">
        <f t="shared" si="102"/>
        <v>0</v>
      </c>
    </row>
    <row r="111" spans="1:31" x14ac:dyDescent="0.15">
      <c r="A111" s="51" t="s">
        <v>246</v>
      </c>
      <c r="B111" s="106" t="s">
        <v>81</v>
      </c>
      <c r="C111" s="96">
        <v>63</v>
      </c>
      <c r="D111" s="173"/>
      <c r="E111" s="173"/>
      <c r="F111" s="173"/>
      <c r="G111" s="173"/>
      <c r="H111" s="173"/>
      <c r="I111" s="173"/>
      <c r="J111" s="173"/>
      <c r="K111" s="173">
        <f>I111</f>
        <v>0</v>
      </c>
      <c r="L111" s="174" t="s">
        <v>427</v>
      </c>
      <c r="M111" s="176"/>
      <c r="N111" s="176">
        <f>M111</f>
        <v>0</v>
      </c>
      <c r="O111" s="174" t="s">
        <v>427</v>
      </c>
      <c r="P111" s="173"/>
      <c r="Q111" s="173"/>
      <c r="R111" s="176">
        <f>Q111</f>
        <v>0</v>
      </c>
      <c r="S111" s="174" t="s">
        <v>427</v>
      </c>
      <c r="T111" s="173"/>
      <c r="U111" s="176">
        <f>T111</f>
        <v>0</v>
      </c>
      <c r="V111" s="174" t="s">
        <v>427</v>
      </c>
      <c r="W111" s="173"/>
      <c r="X111" s="173">
        <f t="shared" si="80"/>
        <v>0</v>
      </c>
      <c r="Y111" s="173">
        <f t="shared" si="81"/>
        <v>0</v>
      </c>
      <c r="Z111" s="174" t="s">
        <v>427</v>
      </c>
      <c r="AA111" s="184">
        <f t="shared" si="90"/>
        <v>0</v>
      </c>
      <c r="AB111" s="173">
        <f>I111-K111</f>
        <v>0</v>
      </c>
      <c r="AC111" s="173">
        <f>M111-N111</f>
        <v>0</v>
      </c>
      <c r="AD111" s="173">
        <f>Q111-R111</f>
        <v>0</v>
      </c>
      <c r="AE111" s="173">
        <f>T111-U111</f>
        <v>0</v>
      </c>
    </row>
    <row r="112" spans="1:31" x14ac:dyDescent="0.15">
      <c r="A112" s="51" t="s">
        <v>247</v>
      </c>
      <c r="B112" s="106" t="s">
        <v>82</v>
      </c>
      <c r="C112" s="96">
        <v>64</v>
      </c>
      <c r="D112" s="173"/>
      <c r="E112" s="173"/>
      <c r="F112" s="173"/>
      <c r="G112" s="173"/>
      <c r="H112" s="173"/>
      <c r="I112" s="173"/>
      <c r="J112" s="173"/>
      <c r="K112" s="173"/>
      <c r="L112" s="173"/>
      <c r="M112" s="176"/>
      <c r="N112" s="176"/>
      <c r="O112" s="173"/>
      <c r="P112" s="173"/>
      <c r="Q112" s="173"/>
      <c r="R112" s="176"/>
      <c r="S112" s="173"/>
      <c r="T112" s="173"/>
      <c r="U112" s="176"/>
      <c r="V112" s="173"/>
      <c r="W112" s="173"/>
      <c r="X112" s="173">
        <f t="shared" si="80"/>
        <v>0</v>
      </c>
      <c r="Y112" s="173">
        <f t="shared" si="81"/>
        <v>0</v>
      </c>
      <c r="Z112" s="173">
        <f t="shared" si="89"/>
        <v>0</v>
      </c>
      <c r="AA112" s="184">
        <f t="shared" si="90"/>
        <v>0</v>
      </c>
      <c r="AB112" s="173">
        <f>I112-K112-L112</f>
        <v>0</v>
      </c>
      <c r="AC112" s="173">
        <f>M112-N112-O112</f>
        <v>0</v>
      </c>
      <c r="AD112" s="173">
        <f>Q112-R112-S112</f>
        <v>0</v>
      </c>
      <c r="AE112" s="173">
        <f>T112-U112-V112</f>
        <v>0</v>
      </c>
    </row>
    <row r="113" spans="1:31" x14ac:dyDescent="0.15">
      <c r="A113" s="51" t="s">
        <v>248</v>
      </c>
      <c r="B113" s="106" t="s">
        <v>83</v>
      </c>
      <c r="C113" s="96">
        <v>65</v>
      </c>
      <c r="D113" s="173"/>
      <c r="E113" s="173"/>
      <c r="F113" s="173"/>
      <c r="G113" s="173"/>
      <c r="H113" s="173"/>
      <c r="I113" s="173"/>
      <c r="J113" s="173"/>
      <c r="K113" s="173">
        <f>I113</f>
        <v>0</v>
      </c>
      <c r="L113" s="174" t="s">
        <v>427</v>
      </c>
      <c r="M113" s="176"/>
      <c r="N113" s="176">
        <f>M113</f>
        <v>0</v>
      </c>
      <c r="O113" s="174" t="s">
        <v>427</v>
      </c>
      <c r="P113" s="173"/>
      <c r="Q113" s="173"/>
      <c r="R113" s="176">
        <f>Q113</f>
        <v>0</v>
      </c>
      <c r="S113" s="174" t="s">
        <v>427</v>
      </c>
      <c r="T113" s="173"/>
      <c r="U113" s="176">
        <f>T113</f>
        <v>0</v>
      </c>
      <c r="V113" s="174" t="s">
        <v>427</v>
      </c>
      <c r="W113" s="173"/>
      <c r="X113" s="173">
        <f t="shared" si="80"/>
        <v>0</v>
      </c>
      <c r="Y113" s="173">
        <f t="shared" si="81"/>
        <v>0</v>
      </c>
      <c r="Z113" s="174" t="s">
        <v>427</v>
      </c>
      <c r="AA113" s="184">
        <f t="shared" si="90"/>
        <v>0</v>
      </c>
      <c r="AB113" s="173">
        <f>I113-K113</f>
        <v>0</v>
      </c>
      <c r="AC113" s="173">
        <f>M113-N113</f>
        <v>0</v>
      </c>
      <c r="AD113" s="173">
        <f>Q113-R113</f>
        <v>0</v>
      </c>
      <c r="AE113" s="173">
        <f>T113-U113</f>
        <v>0</v>
      </c>
    </row>
    <row r="114" spans="1:31" x14ac:dyDescent="0.15">
      <c r="A114" s="51" t="s">
        <v>249</v>
      </c>
      <c r="B114" s="106" t="s">
        <v>84</v>
      </c>
      <c r="C114" s="96">
        <v>66</v>
      </c>
      <c r="D114" s="173"/>
      <c r="E114" s="173"/>
      <c r="F114" s="173"/>
      <c r="G114" s="173"/>
      <c r="H114" s="173"/>
      <c r="I114" s="173"/>
      <c r="J114" s="173"/>
      <c r="K114" s="173"/>
      <c r="L114" s="173"/>
      <c r="M114" s="176"/>
      <c r="N114" s="176"/>
      <c r="O114" s="173"/>
      <c r="P114" s="173"/>
      <c r="Q114" s="173"/>
      <c r="R114" s="176"/>
      <c r="S114" s="173"/>
      <c r="T114" s="173"/>
      <c r="U114" s="176"/>
      <c r="V114" s="173"/>
      <c r="W114" s="173"/>
      <c r="X114" s="173">
        <f t="shared" si="80"/>
        <v>0</v>
      </c>
      <c r="Y114" s="173">
        <f t="shared" si="81"/>
        <v>0</v>
      </c>
      <c r="Z114" s="173">
        <f t="shared" si="89"/>
        <v>0</v>
      </c>
      <c r="AA114" s="184">
        <f t="shared" si="90"/>
        <v>0</v>
      </c>
      <c r="AB114" s="173">
        <f>I114-K114-L114</f>
        <v>0</v>
      </c>
      <c r="AC114" s="173">
        <f>M114-N114-O114</f>
        <v>0</v>
      </c>
      <c r="AD114" s="173">
        <f>Q114-R114-S114</f>
        <v>0</v>
      </c>
      <c r="AE114" s="173">
        <f>T114-U114-V114</f>
        <v>0</v>
      </c>
    </row>
    <row r="115" spans="1:31" x14ac:dyDescent="0.15">
      <c r="A115" s="51" t="s">
        <v>250</v>
      </c>
      <c r="B115" s="106" t="s">
        <v>85</v>
      </c>
      <c r="C115" s="96">
        <v>67</v>
      </c>
      <c r="D115" s="173"/>
      <c r="E115" s="173"/>
      <c r="F115" s="173"/>
      <c r="G115" s="173"/>
      <c r="H115" s="173"/>
      <c r="I115" s="173"/>
      <c r="J115" s="173"/>
      <c r="K115" s="173">
        <f>I115</f>
        <v>0</v>
      </c>
      <c r="L115" s="174" t="s">
        <v>427</v>
      </c>
      <c r="M115" s="176"/>
      <c r="N115" s="176">
        <f>M115</f>
        <v>0</v>
      </c>
      <c r="O115" s="174" t="s">
        <v>427</v>
      </c>
      <c r="P115" s="173"/>
      <c r="Q115" s="173"/>
      <c r="R115" s="176">
        <f>Q115</f>
        <v>0</v>
      </c>
      <c r="S115" s="174" t="s">
        <v>427</v>
      </c>
      <c r="T115" s="173"/>
      <c r="U115" s="176">
        <f>T115</f>
        <v>0</v>
      </c>
      <c r="V115" s="174" t="s">
        <v>427</v>
      </c>
      <c r="W115" s="173"/>
      <c r="X115" s="173">
        <f t="shared" si="80"/>
        <v>0</v>
      </c>
      <c r="Y115" s="173">
        <f t="shared" si="81"/>
        <v>0</v>
      </c>
      <c r="Z115" s="174" t="s">
        <v>427</v>
      </c>
      <c r="AA115" s="184">
        <f t="shared" si="90"/>
        <v>0</v>
      </c>
      <c r="AB115" s="173">
        <f>I115-K115</f>
        <v>0</v>
      </c>
      <c r="AC115" s="173">
        <f>M115-N115</f>
        <v>0</v>
      </c>
      <c r="AD115" s="173">
        <f>Q115-R115</f>
        <v>0</v>
      </c>
      <c r="AE115" s="173">
        <f>T115-U115</f>
        <v>0</v>
      </c>
    </row>
    <row r="116" spans="1:31" x14ac:dyDescent="0.15">
      <c r="A116" s="51" t="s">
        <v>251</v>
      </c>
      <c r="B116" s="106" t="s">
        <v>86</v>
      </c>
      <c r="C116" s="96">
        <v>68</v>
      </c>
      <c r="D116" s="173"/>
      <c r="E116" s="173"/>
      <c r="F116" s="173"/>
      <c r="G116" s="173"/>
      <c r="H116" s="173"/>
      <c r="I116" s="173"/>
      <c r="J116" s="173"/>
      <c r="K116" s="173"/>
      <c r="L116" s="173"/>
      <c r="M116" s="176"/>
      <c r="N116" s="176"/>
      <c r="O116" s="173"/>
      <c r="P116" s="173"/>
      <c r="Q116" s="173"/>
      <c r="R116" s="176"/>
      <c r="S116" s="173"/>
      <c r="T116" s="173"/>
      <c r="U116" s="176"/>
      <c r="V116" s="173"/>
      <c r="W116" s="173"/>
      <c r="X116" s="173">
        <f t="shared" si="80"/>
        <v>0</v>
      </c>
      <c r="Y116" s="173">
        <f t="shared" si="81"/>
        <v>0</v>
      </c>
      <c r="Z116" s="173">
        <f t="shared" si="89"/>
        <v>0</v>
      </c>
      <c r="AA116" s="184">
        <f t="shared" si="90"/>
        <v>0</v>
      </c>
      <c r="AB116" s="173">
        <f t="shared" ref="AB116:AB119" si="103">I116-K116-L116</f>
        <v>0</v>
      </c>
      <c r="AC116" s="173">
        <f t="shared" ref="AC116:AC119" si="104">M116-N116-O116</f>
        <v>0</v>
      </c>
      <c r="AD116" s="173">
        <f t="shared" ref="AD116:AD119" si="105">Q116-R116-S116</f>
        <v>0</v>
      </c>
      <c r="AE116" s="173">
        <f t="shared" ref="AE116:AE119" si="106">T116-U116-V116</f>
        <v>0</v>
      </c>
    </row>
    <row r="117" spans="1:31" ht="21" x14ac:dyDescent="0.15">
      <c r="A117" s="164" t="s">
        <v>461</v>
      </c>
      <c r="B117" s="154" t="s">
        <v>459</v>
      </c>
      <c r="C117" s="162" t="s">
        <v>458</v>
      </c>
      <c r="D117" s="173"/>
      <c r="E117" s="173"/>
      <c r="F117" s="173"/>
      <c r="G117" s="173"/>
      <c r="H117" s="173"/>
      <c r="I117" s="173"/>
      <c r="J117" s="173"/>
      <c r="K117" s="173">
        <f>I117</f>
        <v>0</v>
      </c>
      <c r="L117" s="174" t="s">
        <v>427</v>
      </c>
      <c r="M117" s="176"/>
      <c r="N117" s="176">
        <f>M117</f>
        <v>0</v>
      </c>
      <c r="O117" s="174" t="s">
        <v>427</v>
      </c>
      <c r="P117" s="173"/>
      <c r="Q117" s="173"/>
      <c r="R117" s="176">
        <f>Q117</f>
        <v>0</v>
      </c>
      <c r="S117" s="174" t="s">
        <v>427</v>
      </c>
      <c r="T117" s="173"/>
      <c r="U117" s="176">
        <f>T117</f>
        <v>0</v>
      </c>
      <c r="V117" s="174" t="s">
        <v>427</v>
      </c>
      <c r="W117" s="173"/>
      <c r="X117" s="173">
        <f t="shared" ref="X117" si="107">IF(H117=0,0,T117/H117)</f>
        <v>0</v>
      </c>
      <c r="Y117" s="173">
        <f t="shared" ref="Y117" si="108">IF((Q117+M117+I117)=0,0,T117/(0.5*(Q117+M117+I117)))</f>
        <v>0</v>
      </c>
      <c r="Z117" s="174" t="s">
        <v>427</v>
      </c>
      <c r="AA117" s="184">
        <f t="shared" si="90"/>
        <v>0</v>
      </c>
      <c r="AB117" s="173">
        <f>I117-K117</f>
        <v>0</v>
      </c>
      <c r="AC117" s="173">
        <f>M117-N117</f>
        <v>0</v>
      </c>
      <c r="AD117" s="173">
        <f>Q117-R117</f>
        <v>0</v>
      </c>
      <c r="AE117" s="173">
        <f>T117-U117</f>
        <v>0</v>
      </c>
    </row>
    <row r="118" spans="1:31" x14ac:dyDescent="0.15">
      <c r="A118" s="51" t="s">
        <v>252</v>
      </c>
      <c r="B118" s="106" t="s">
        <v>87</v>
      </c>
      <c r="C118" s="96">
        <v>69</v>
      </c>
      <c r="D118" s="173"/>
      <c r="E118" s="173"/>
      <c r="F118" s="173"/>
      <c r="G118" s="173"/>
      <c r="H118" s="173"/>
      <c r="I118" s="173"/>
      <c r="J118" s="173"/>
      <c r="K118" s="173"/>
      <c r="L118" s="173"/>
      <c r="M118" s="176"/>
      <c r="N118" s="176"/>
      <c r="O118" s="173"/>
      <c r="P118" s="173"/>
      <c r="Q118" s="173"/>
      <c r="R118" s="176"/>
      <c r="S118" s="173"/>
      <c r="T118" s="173"/>
      <c r="U118" s="176"/>
      <c r="V118" s="173"/>
      <c r="W118" s="173"/>
      <c r="X118" s="173">
        <f t="shared" si="80"/>
        <v>0</v>
      </c>
      <c r="Y118" s="173">
        <f t="shared" si="81"/>
        <v>0</v>
      </c>
      <c r="Z118" s="173">
        <f t="shared" si="89"/>
        <v>0</v>
      </c>
      <c r="AA118" s="184">
        <f t="shared" si="90"/>
        <v>0</v>
      </c>
      <c r="AB118" s="173">
        <f t="shared" si="103"/>
        <v>0</v>
      </c>
      <c r="AC118" s="173">
        <f t="shared" si="104"/>
        <v>0</v>
      </c>
      <c r="AD118" s="173">
        <f t="shared" si="105"/>
        <v>0</v>
      </c>
      <c r="AE118" s="173">
        <f t="shared" si="106"/>
        <v>0</v>
      </c>
    </row>
    <row r="119" spans="1:31" x14ac:dyDescent="0.15">
      <c r="A119" s="51" t="s">
        <v>253</v>
      </c>
      <c r="B119" s="106" t="s">
        <v>88</v>
      </c>
      <c r="C119" s="96">
        <v>70</v>
      </c>
      <c r="D119" s="173"/>
      <c r="E119" s="173"/>
      <c r="F119" s="173"/>
      <c r="G119" s="173"/>
      <c r="H119" s="173"/>
      <c r="I119" s="173"/>
      <c r="J119" s="173"/>
      <c r="K119" s="173"/>
      <c r="L119" s="173"/>
      <c r="M119" s="176"/>
      <c r="N119" s="176"/>
      <c r="O119" s="173"/>
      <c r="P119" s="173"/>
      <c r="Q119" s="173"/>
      <c r="R119" s="176"/>
      <c r="S119" s="173"/>
      <c r="T119" s="173"/>
      <c r="U119" s="176"/>
      <c r="V119" s="173"/>
      <c r="W119" s="173"/>
      <c r="X119" s="173">
        <f t="shared" si="80"/>
        <v>0</v>
      </c>
      <c r="Y119" s="173">
        <f t="shared" si="81"/>
        <v>0</v>
      </c>
      <c r="Z119" s="173">
        <f t="shared" si="89"/>
        <v>0</v>
      </c>
      <c r="AA119" s="184">
        <f t="shared" si="90"/>
        <v>0</v>
      </c>
      <c r="AB119" s="173">
        <f t="shared" si="103"/>
        <v>0</v>
      </c>
      <c r="AC119" s="173">
        <f t="shared" si="104"/>
        <v>0</v>
      </c>
      <c r="AD119" s="173">
        <f t="shared" si="105"/>
        <v>0</v>
      </c>
      <c r="AE119" s="173">
        <f t="shared" si="106"/>
        <v>0</v>
      </c>
    </row>
    <row r="120" spans="1:31" x14ac:dyDescent="0.15">
      <c r="A120" s="51" t="s">
        <v>254</v>
      </c>
      <c r="B120" s="106" t="s">
        <v>89</v>
      </c>
      <c r="C120" s="96">
        <v>71</v>
      </c>
      <c r="D120" s="173"/>
      <c r="E120" s="173"/>
      <c r="F120" s="173"/>
      <c r="G120" s="173"/>
      <c r="H120" s="173"/>
      <c r="I120" s="173"/>
      <c r="J120" s="173"/>
      <c r="K120" s="173">
        <f>I120</f>
        <v>0</v>
      </c>
      <c r="L120" s="174" t="s">
        <v>427</v>
      </c>
      <c r="M120" s="176"/>
      <c r="N120" s="176">
        <f>M120</f>
        <v>0</v>
      </c>
      <c r="O120" s="174" t="s">
        <v>427</v>
      </c>
      <c r="P120" s="173"/>
      <c r="Q120" s="173"/>
      <c r="R120" s="176">
        <f>Q120</f>
        <v>0</v>
      </c>
      <c r="S120" s="174" t="s">
        <v>427</v>
      </c>
      <c r="T120" s="173"/>
      <c r="U120" s="176">
        <f>T120</f>
        <v>0</v>
      </c>
      <c r="V120" s="174" t="s">
        <v>427</v>
      </c>
      <c r="W120" s="173"/>
      <c r="X120" s="173">
        <f t="shared" si="80"/>
        <v>0</v>
      </c>
      <c r="Y120" s="173">
        <f t="shared" si="81"/>
        <v>0</v>
      </c>
      <c r="Z120" s="174" t="s">
        <v>427</v>
      </c>
      <c r="AA120" s="184">
        <f t="shared" si="90"/>
        <v>0</v>
      </c>
      <c r="AB120" s="173">
        <f>I120-K120</f>
        <v>0</v>
      </c>
      <c r="AC120" s="173">
        <f>M120-N120</f>
        <v>0</v>
      </c>
      <c r="AD120" s="173">
        <f>Q120-R120</f>
        <v>0</v>
      </c>
      <c r="AE120" s="173">
        <f>T120-U120</f>
        <v>0</v>
      </c>
    </row>
    <row r="121" spans="1:31" x14ac:dyDescent="0.15">
      <c r="A121" s="51" t="s">
        <v>255</v>
      </c>
      <c r="B121" s="106" t="s">
        <v>90</v>
      </c>
      <c r="C121" s="96">
        <v>72</v>
      </c>
      <c r="D121" s="173"/>
      <c r="E121" s="173"/>
      <c r="F121" s="173"/>
      <c r="G121" s="173"/>
      <c r="H121" s="173"/>
      <c r="I121" s="173"/>
      <c r="J121" s="173"/>
      <c r="K121" s="173"/>
      <c r="L121" s="173"/>
      <c r="M121" s="176"/>
      <c r="N121" s="176"/>
      <c r="O121" s="173"/>
      <c r="P121" s="173"/>
      <c r="Q121" s="173"/>
      <c r="R121" s="176"/>
      <c r="S121" s="173"/>
      <c r="T121" s="173"/>
      <c r="U121" s="176"/>
      <c r="V121" s="173"/>
      <c r="W121" s="173"/>
      <c r="X121" s="173">
        <f t="shared" si="80"/>
        <v>0</v>
      </c>
      <c r="Y121" s="173">
        <f t="shared" si="81"/>
        <v>0</v>
      </c>
      <c r="Z121" s="173">
        <f t="shared" si="89"/>
        <v>0</v>
      </c>
      <c r="AA121" s="184">
        <f t="shared" si="90"/>
        <v>0</v>
      </c>
      <c r="AB121" s="173">
        <f>I121-K121-L121</f>
        <v>0</v>
      </c>
      <c r="AC121" s="173">
        <f>M121-N121-O121</f>
        <v>0</v>
      </c>
      <c r="AD121" s="173">
        <f>Q121-R121-S121</f>
        <v>0</v>
      </c>
      <c r="AE121" s="173">
        <f>T121-U121-V121</f>
        <v>0</v>
      </c>
    </row>
    <row r="122" spans="1:31" x14ac:dyDescent="0.15">
      <c r="A122" s="51" t="s">
        <v>462</v>
      </c>
      <c r="B122" s="106" t="s">
        <v>91</v>
      </c>
      <c r="C122" s="96">
        <v>73</v>
      </c>
      <c r="D122" s="173"/>
      <c r="E122" s="173"/>
      <c r="F122" s="173"/>
      <c r="G122" s="173"/>
      <c r="H122" s="173"/>
      <c r="I122" s="173"/>
      <c r="J122" s="173"/>
      <c r="K122" s="173">
        <f>I122</f>
        <v>0</v>
      </c>
      <c r="L122" s="174" t="s">
        <v>427</v>
      </c>
      <c r="M122" s="176"/>
      <c r="N122" s="176">
        <f>M122</f>
        <v>0</v>
      </c>
      <c r="O122" s="174" t="s">
        <v>427</v>
      </c>
      <c r="P122" s="173"/>
      <c r="Q122" s="173"/>
      <c r="R122" s="176">
        <f>Q122</f>
        <v>0</v>
      </c>
      <c r="S122" s="174" t="s">
        <v>427</v>
      </c>
      <c r="T122" s="173"/>
      <c r="U122" s="176">
        <f>T122</f>
        <v>0</v>
      </c>
      <c r="V122" s="174" t="s">
        <v>427</v>
      </c>
      <c r="W122" s="173"/>
      <c r="X122" s="173">
        <f t="shared" si="80"/>
        <v>0</v>
      </c>
      <c r="Y122" s="173">
        <f t="shared" si="81"/>
        <v>0</v>
      </c>
      <c r="Z122" s="174" t="s">
        <v>427</v>
      </c>
      <c r="AA122" s="184">
        <f t="shared" si="90"/>
        <v>0</v>
      </c>
      <c r="AB122" s="173">
        <f>I122-K122</f>
        <v>0</v>
      </c>
      <c r="AC122" s="173">
        <f>M122-N122</f>
        <v>0</v>
      </c>
      <c r="AD122" s="173">
        <f>Q122-R122</f>
        <v>0</v>
      </c>
      <c r="AE122" s="173">
        <f>T122-U122</f>
        <v>0</v>
      </c>
    </row>
    <row r="123" spans="1:31" x14ac:dyDescent="0.15">
      <c r="A123" s="51" t="s">
        <v>256</v>
      </c>
      <c r="B123" s="106" t="s">
        <v>92</v>
      </c>
      <c r="C123" s="96">
        <v>74</v>
      </c>
      <c r="D123" s="173"/>
      <c r="E123" s="173"/>
      <c r="F123" s="173"/>
      <c r="G123" s="173"/>
      <c r="H123" s="173"/>
      <c r="I123" s="173"/>
      <c r="J123" s="173"/>
      <c r="K123" s="173"/>
      <c r="L123" s="173"/>
      <c r="M123" s="176"/>
      <c r="N123" s="176"/>
      <c r="O123" s="173"/>
      <c r="P123" s="173"/>
      <c r="Q123" s="173"/>
      <c r="R123" s="176"/>
      <c r="S123" s="173"/>
      <c r="T123" s="173"/>
      <c r="U123" s="176"/>
      <c r="V123" s="173"/>
      <c r="W123" s="173"/>
      <c r="X123" s="173">
        <f t="shared" si="80"/>
        <v>0</v>
      </c>
      <c r="Y123" s="173">
        <f t="shared" si="81"/>
        <v>0</v>
      </c>
      <c r="Z123" s="173">
        <f t="shared" si="89"/>
        <v>0</v>
      </c>
      <c r="AA123" s="184">
        <f t="shared" si="90"/>
        <v>0</v>
      </c>
      <c r="AB123" s="173">
        <f>I123-K123-L123</f>
        <v>0</v>
      </c>
      <c r="AC123" s="173">
        <f>M123-N123-O123</f>
        <v>0</v>
      </c>
      <c r="AD123" s="173">
        <f>Q123-R123-S123</f>
        <v>0</v>
      </c>
      <c r="AE123" s="173">
        <f>T123-U123-V123</f>
        <v>0</v>
      </c>
    </row>
    <row r="124" spans="1:31" x14ac:dyDescent="0.15">
      <c r="A124" s="51" t="s">
        <v>257</v>
      </c>
      <c r="B124" s="106" t="s">
        <v>93</v>
      </c>
      <c r="C124" s="96">
        <v>75</v>
      </c>
      <c r="D124" s="173"/>
      <c r="E124" s="173"/>
      <c r="F124" s="173"/>
      <c r="G124" s="173"/>
      <c r="H124" s="173"/>
      <c r="I124" s="173"/>
      <c r="J124" s="173"/>
      <c r="K124" s="173">
        <f>I124</f>
        <v>0</v>
      </c>
      <c r="L124" s="174" t="s">
        <v>427</v>
      </c>
      <c r="M124" s="176"/>
      <c r="N124" s="176">
        <f>M124</f>
        <v>0</v>
      </c>
      <c r="O124" s="174" t="s">
        <v>427</v>
      </c>
      <c r="P124" s="173"/>
      <c r="Q124" s="173"/>
      <c r="R124" s="176">
        <f>Q124</f>
        <v>0</v>
      </c>
      <c r="S124" s="174" t="s">
        <v>427</v>
      </c>
      <c r="T124" s="173"/>
      <c r="U124" s="176">
        <f>T124</f>
        <v>0</v>
      </c>
      <c r="V124" s="174" t="s">
        <v>427</v>
      </c>
      <c r="W124" s="173"/>
      <c r="X124" s="173">
        <f t="shared" si="80"/>
        <v>0</v>
      </c>
      <c r="Y124" s="173">
        <f t="shared" si="81"/>
        <v>0</v>
      </c>
      <c r="Z124" s="174" t="s">
        <v>427</v>
      </c>
      <c r="AA124" s="184">
        <f t="shared" si="90"/>
        <v>0</v>
      </c>
      <c r="AB124" s="173">
        <f>I124-K124</f>
        <v>0</v>
      </c>
      <c r="AC124" s="173">
        <f>M124-N124</f>
        <v>0</v>
      </c>
      <c r="AD124" s="173">
        <f>Q124-R124</f>
        <v>0</v>
      </c>
      <c r="AE124" s="173">
        <f>T124-U124</f>
        <v>0</v>
      </c>
    </row>
    <row r="125" spans="1:31" x14ac:dyDescent="0.15">
      <c r="A125" s="51" t="s">
        <v>258</v>
      </c>
      <c r="B125" s="106" t="s">
        <v>94</v>
      </c>
      <c r="C125" s="96">
        <v>76</v>
      </c>
      <c r="D125" s="173"/>
      <c r="E125" s="173"/>
      <c r="F125" s="173"/>
      <c r="G125" s="173"/>
      <c r="H125" s="173"/>
      <c r="I125" s="173"/>
      <c r="J125" s="173"/>
      <c r="K125" s="173"/>
      <c r="L125" s="173"/>
      <c r="M125" s="176"/>
      <c r="N125" s="176"/>
      <c r="O125" s="173"/>
      <c r="P125" s="173"/>
      <c r="Q125" s="173"/>
      <c r="R125" s="176"/>
      <c r="S125" s="173"/>
      <c r="T125" s="173"/>
      <c r="U125" s="176"/>
      <c r="V125" s="173"/>
      <c r="W125" s="173"/>
      <c r="X125" s="173">
        <f t="shared" si="80"/>
        <v>0</v>
      </c>
      <c r="Y125" s="173">
        <f t="shared" si="81"/>
        <v>0</v>
      </c>
      <c r="Z125" s="173">
        <f t="shared" si="89"/>
        <v>0</v>
      </c>
      <c r="AA125" s="184">
        <f t="shared" si="90"/>
        <v>0</v>
      </c>
      <c r="AB125" s="173">
        <f>I125-K125-L125</f>
        <v>0</v>
      </c>
      <c r="AC125" s="173">
        <f>M125-N125-O125</f>
        <v>0</v>
      </c>
      <c r="AD125" s="173">
        <f>Q125-R125-S125</f>
        <v>0</v>
      </c>
      <c r="AE125" s="173">
        <f>T125-U125-V125</f>
        <v>0</v>
      </c>
    </row>
    <row r="126" spans="1:31" x14ac:dyDescent="0.15">
      <c r="A126" s="51" t="s">
        <v>259</v>
      </c>
      <c r="B126" s="106" t="s">
        <v>95</v>
      </c>
      <c r="C126" s="96">
        <v>77</v>
      </c>
      <c r="D126" s="173"/>
      <c r="E126" s="173"/>
      <c r="F126" s="173"/>
      <c r="G126" s="173"/>
      <c r="H126" s="173"/>
      <c r="I126" s="173"/>
      <c r="J126" s="173"/>
      <c r="K126" s="173">
        <f>I126</f>
        <v>0</v>
      </c>
      <c r="L126" s="174" t="s">
        <v>427</v>
      </c>
      <c r="M126" s="176"/>
      <c r="N126" s="176">
        <f>M126</f>
        <v>0</v>
      </c>
      <c r="O126" s="174" t="s">
        <v>427</v>
      </c>
      <c r="P126" s="173"/>
      <c r="Q126" s="173"/>
      <c r="R126" s="176">
        <f>Q126</f>
        <v>0</v>
      </c>
      <c r="S126" s="174" t="s">
        <v>427</v>
      </c>
      <c r="T126" s="173"/>
      <c r="U126" s="176">
        <f>T126</f>
        <v>0</v>
      </c>
      <c r="V126" s="174" t="s">
        <v>427</v>
      </c>
      <c r="W126" s="173"/>
      <c r="X126" s="173">
        <f t="shared" si="80"/>
        <v>0</v>
      </c>
      <c r="Y126" s="173">
        <f t="shared" si="81"/>
        <v>0</v>
      </c>
      <c r="Z126" s="174" t="s">
        <v>427</v>
      </c>
      <c r="AA126" s="184">
        <f t="shared" si="90"/>
        <v>0</v>
      </c>
      <c r="AB126" s="173">
        <f>I126-K126</f>
        <v>0</v>
      </c>
      <c r="AC126" s="173">
        <f>M126-N126</f>
        <v>0</v>
      </c>
      <c r="AD126" s="173">
        <f>Q126-R126</f>
        <v>0</v>
      </c>
      <c r="AE126" s="173">
        <f>T126-U126</f>
        <v>0</v>
      </c>
    </row>
    <row r="127" spans="1:31" ht="21" x14ac:dyDescent="0.15">
      <c r="A127" s="179" t="s">
        <v>472</v>
      </c>
      <c r="B127" s="106" t="s">
        <v>96</v>
      </c>
      <c r="C127" s="96">
        <v>78</v>
      </c>
      <c r="D127" s="174"/>
      <c r="E127" s="174" t="s">
        <v>275</v>
      </c>
      <c r="F127" s="174" t="s">
        <v>275</v>
      </c>
      <c r="G127" s="174" t="s">
        <v>275</v>
      </c>
      <c r="H127" s="174" t="s">
        <v>275</v>
      </c>
      <c r="I127" s="173"/>
      <c r="J127" s="173"/>
      <c r="K127" s="173">
        <f>I127</f>
        <v>0</v>
      </c>
      <c r="L127" s="174" t="s">
        <v>275</v>
      </c>
      <c r="M127" s="176"/>
      <c r="N127" s="176">
        <f>M127</f>
        <v>0</v>
      </c>
      <c r="O127" s="174" t="s">
        <v>275</v>
      </c>
      <c r="P127" s="174" t="s">
        <v>275</v>
      </c>
      <c r="Q127" s="173"/>
      <c r="R127" s="176">
        <f>Q127</f>
        <v>0</v>
      </c>
      <c r="S127" s="174" t="s">
        <v>275</v>
      </c>
      <c r="T127" s="173"/>
      <c r="U127" s="176">
        <f>T127</f>
        <v>0</v>
      </c>
      <c r="V127" s="174" t="s">
        <v>275</v>
      </c>
      <c r="W127" s="173"/>
      <c r="X127" s="174" t="s">
        <v>275</v>
      </c>
      <c r="Y127" s="173">
        <f t="shared" si="81"/>
        <v>0</v>
      </c>
      <c r="Z127" s="174" t="s">
        <v>275</v>
      </c>
      <c r="AA127" s="184">
        <f t="shared" si="90"/>
        <v>0</v>
      </c>
      <c r="AB127" s="173">
        <f>I127-K127</f>
        <v>0</v>
      </c>
      <c r="AC127" s="173">
        <f>M127-N127</f>
        <v>0</v>
      </c>
      <c r="AD127" s="173">
        <f>Q127-R127</f>
        <v>0</v>
      </c>
      <c r="AE127" s="173">
        <f>T127-U127</f>
        <v>0</v>
      </c>
    </row>
    <row r="128" spans="1:31" x14ac:dyDescent="0.15">
      <c r="A128" s="178" t="s">
        <v>260</v>
      </c>
      <c r="B128" s="106" t="s">
        <v>55</v>
      </c>
      <c r="C128" s="96">
        <v>79</v>
      </c>
      <c r="D128" s="173">
        <f>E10</f>
        <v>0</v>
      </c>
      <c r="E128" s="173">
        <f>D128</f>
        <v>0</v>
      </c>
      <c r="F128" s="173"/>
      <c r="G128" s="173"/>
      <c r="H128" s="173"/>
      <c r="I128" s="173"/>
      <c r="J128" s="173"/>
      <c r="K128" s="173"/>
      <c r="L128" s="173"/>
      <c r="M128" s="176"/>
      <c r="N128" s="176"/>
      <c r="O128" s="173"/>
      <c r="P128" s="173"/>
      <c r="Q128" s="173"/>
      <c r="R128" s="176"/>
      <c r="S128" s="173"/>
      <c r="T128" s="173"/>
      <c r="U128" s="176"/>
      <c r="V128" s="173"/>
      <c r="W128" s="173"/>
      <c r="X128" s="173">
        <f t="shared" ref="X128:X137" si="109">IF(H128=0,0,T128/H128)</f>
        <v>0</v>
      </c>
      <c r="Y128" s="173">
        <f t="shared" si="81"/>
        <v>0</v>
      </c>
      <c r="Z128" s="173">
        <f t="shared" ref="Z128:Z137" si="110">IF((L128+O128+S128)=0,0,V128/(0.5*(L128+O128+S128)))</f>
        <v>0</v>
      </c>
      <c r="AA128" s="184">
        <f t="shared" si="90"/>
        <v>0</v>
      </c>
      <c r="AB128" s="173">
        <f t="shared" ref="AB128:AB130" si="111">I128-K128-L128</f>
        <v>0</v>
      </c>
      <c r="AC128" s="173">
        <f t="shared" ref="AC128:AC130" si="112">M128-N128-O128</f>
        <v>0</v>
      </c>
      <c r="AD128" s="173">
        <f t="shared" ref="AD128:AD130" si="113">Q128-R128-S128</f>
        <v>0</v>
      </c>
      <c r="AE128" s="173">
        <f t="shared" ref="AE128:AE130" si="114">T128-U128-V128</f>
        <v>0</v>
      </c>
    </row>
    <row r="129" spans="1:31" ht="21" x14ac:dyDescent="0.15">
      <c r="A129" s="179" t="s">
        <v>473</v>
      </c>
      <c r="B129" s="106" t="s">
        <v>396</v>
      </c>
      <c r="C129" s="96">
        <v>80</v>
      </c>
      <c r="D129" s="173"/>
      <c r="E129" s="173"/>
      <c r="F129" s="173"/>
      <c r="G129" s="173"/>
      <c r="H129" s="173"/>
      <c r="I129" s="173"/>
      <c r="J129" s="173"/>
      <c r="K129" s="173"/>
      <c r="L129" s="173"/>
      <c r="M129" s="176"/>
      <c r="N129" s="176"/>
      <c r="O129" s="173"/>
      <c r="P129" s="173"/>
      <c r="Q129" s="173"/>
      <c r="R129" s="176"/>
      <c r="S129" s="173"/>
      <c r="T129" s="173"/>
      <c r="U129" s="176"/>
      <c r="V129" s="173"/>
      <c r="W129" s="173"/>
      <c r="X129" s="173">
        <f t="shared" si="109"/>
        <v>0</v>
      </c>
      <c r="Y129" s="173">
        <f t="shared" si="81"/>
        <v>0</v>
      </c>
      <c r="Z129" s="173">
        <f t="shared" si="110"/>
        <v>0</v>
      </c>
      <c r="AA129" s="184">
        <f t="shared" si="90"/>
        <v>0</v>
      </c>
      <c r="AB129" s="173">
        <f t="shared" si="111"/>
        <v>0</v>
      </c>
      <c r="AC129" s="173">
        <f t="shared" si="112"/>
        <v>0</v>
      </c>
      <c r="AD129" s="173">
        <f t="shared" si="113"/>
        <v>0</v>
      </c>
      <c r="AE129" s="173">
        <f t="shared" si="114"/>
        <v>0</v>
      </c>
    </row>
    <row r="130" spans="1:31" x14ac:dyDescent="0.15">
      <c r="A130" s="181" t="s">
        <v>471</v>
      </c>
      <c r="B130" s="154" t="s">
        <v>397</v>
      </c>
      <c r="C130" s="180" t="s">
        <v>474</v>
      </c>
      <c r="D130" s="173"/>
      <c r="E130" s="173"/>
      <c r="F130" s="173"/>
      <c r="G130" s="173"/>
      <c r="H130" s="173"/>
      <c r="I130" s="173"/>
      <c r="J130" s="173"/>
      <c r="K130" s="173"/>
      <c r="L130" s="173"/>
      <c r="M130" s="176"/>
      <c r="N130" s="176"/>
      <c r="O130" s="173"/>
      <c r="P130" s="173"/>
      <c r="Q130" s="173"/>
      <c r="R130" s="176"/>
      <c r="S130" s="173"/>
      <c r="T130" s="173"/>
      <c r="U130" s="176"/>
      <c r="V130" s="173"/>
      <c r="W130" s="173"/>
      <c r="X130" s="173">
        <f>IF(H130=0,0,T130/H130)</f>
        <v>0</v>
      </c>
      <c r="Y130" s="173">
        <f t="shared" si="81"/>
        <v>0</v>
      </c>
      <c r="Z130" s="173">
        <f t="shared" si="110"/>
        <v>0</v>
      </c>
      <c r="AA130" s="184">
        <f t="shared" si="90"/>
        <v>0</v>
      </c>
      <c r="AB130" s="173">
        <f t="shared" si="111"/>
        <v>0</v>
      </c>
      <c r="AC130" s="173">
        <f t="shared" si="112"/>
        <v>0</v>
      </c>
      <c r="AD130" s="173">
        <f t="shared" si="113"/>
        <v>0</v>
      </c>
      <c r="AE130" s="173">
        <f t="shared" si="114"/>
        <v>0</v>
      </c>
    </row>
    <row r="131" spans="1:31" ht="31.5" x14ac:dyDescent="0.15">
      <c r="A131" s="51" t="s">
        <v>324</v>
      </c>
      <c r="B131" s="154" t="s">
        <v>346</v>
      </c>
      <c r="C131" s="96">
        <v>84</v>
      </c>
      <c r="D131" s="173">
        <f t="shared" ref="D131:K131" si="115">D12+D17+D19+D21+D24+D26+D29+D34+D40+D43+D53+D56+D59+D61+D63+D64+D72+D75+D82+D94+D101+D103+D105+D107+D111+D113+D115+D120+D122+D124+D126+D36+D117</f>
        <v>0</v>
      </c>
      <c r="E131" s="173">
        <f t="shared" si="115"/>
        <v>0</v>
      </c>
      <c r="F131" s="173">
        <f t="shared" si="115"/>
        <v>0</v>
      </c>
      <c r="G131" s="173">
        <f t="shared" si="115"/>
        <v>0</v>
      </c>
      <c r="H131" s="173">
        <f t="shared" si="115"/>
        <v>0</v>
      </c>
      <c r="I131" s="173">
        <f t="shared" si="115"/>
        <v>0</v>
      </c>
      <c r="J131" s="173">
        <f t="shared" si="115"/>
        <v>0</v>
      </c>
      <c r="K131" s="173">
        <f t="shared" si="115"/>
        <v>0</v>
      </c>
      <c r="L131" s="174" t="s">
        <v>427</v>
      </c>
      <c r="M131" s="173">
        <f>M12+M17+M19+M21+M24+M26+M29+M34+M40+M43+M53+M56+M59+M61+M63+M64+M72+M75+M82+M94+M101+M103+M105+M107+M111+M113+M115+M120+M122+M124+M126+M36+M117</f>
        <v>0</v>
      </c>
      <c r="N131" s="173">
        <f>N12+N17+N19+N21+N24+N26+N29+N34+N40+N43+N53+N56+N59+N61+N63+N64+N72+N75+N82+N94+N101+N103+N105+N107+N111+N113+N115+N120+N122+N124+N126+N36+N117</f>
        <v>0</v>
      </c>
      <c r="O131" s="174" t="s">
        <v>427</v>
      </c>
      <c r="P131" s="173">
        <f>P12+P17+P19+P21+P24+P26+P29+P34+P40+P43+P53+P56+P59+P61+P63+P64+P72+P75+P82+P94+P101+P103+P105+P107+P111+P113+P115+P120+P122+P124+P126+P36+P117</f>
        <v>0</v>
      </c>
      <c r="Q131" s="173">
        <f>Q12+Q17+Q19+Q21+Q24+Q26+Q29+Q34+Q40+Q43+Q53+Q56+Q59+Q61+Q63+Q64+Q72+Q75+Q82+Q94+Q101+Q103+Q105+Q107+Q111+Q113+Q115+Q120+Q122+Q124+Q126+Q36+Q117</f>
        <v>0</v>
      </c>
      <c r="R131" s="173">
        <f>R12+R17+R19+R21+R24+R26+R29+R34+R40+R43+R53+R56+R59+R61+R63+R64+R72+R75+R82+R94+R101+R103+R105+R107+R111+R113+R115+R120+R122+R124+R126+R36+R117</f>
        <v>0</v>
      </c>
      <c r="S131" s="174" t="s">
        <v>427</v>
      </c>
      <c r="T131" s="173">
        <f>T12+T17+T19+T21+T24+T26+T29+T34+T40+T43+T53+T56+T59+T61+T63+T64+T72+T75+T82+T94+T101+T103+T105+T107+T111+T113+T115+T120+T122+T124+T126+T36+T117</f>
        <v>0</v>
      </c>
      <c r="U131" s="173">
        <f>U12+U17+U19+U21+U24+U26+U29+U34+U40+U43+U53+U56+U59+U61+U63+U64+U72+U75+U82+U94+U101+U103+U105+U107+U111+U113+U115+U120+U122+U124+U126+U36+U117</f>
        <v>0</v>
      </c>
      <c r="V131" s="174" t="s">
        <v>427</v>
      </c>
      <c r="W131" s="173">
        <f>W12+W17+W19+W21+W24+W26+W29+W34+W40+W43+W53+W56+W59+W61+W63+W64+W72+W75+W82+W94+W101+W103+W105+W107+W111+W113+W115+W120+W122+W124+W126+W36+W117</f>
        <v>0</v>
      </c>
      <c r="X131" s="173">
        <f t="shared" si="109"/>
        <v>0</v>
      </c>
      <c r="Y131" s="173">
        <f>IF((Q131+M131+I131)=0,0,T131/(0.5*(Q131+M131+I131)))</f>
        <v>0</v>
      </c>
      <c r="Z131" s="174" t="s">
        <v>427</v>
      </c>
      <c r="AA131" s="184">
        <f t="shared" si="90"/>
        <v>0</v>
      </c>
      <c r="AB131" s="173">
        <f>I131-K131</f>
        <v>0</v>
      </c>
      <c r="AC131" s="173">
        <f>M131-N131</f>
        <v>0</v>
      </c>
      <c r="AD131" s="173">
        <f>Q131-R131</f>
        <v>0</v>
      </c>
      <c r="AE131" s="173">
        <f>T131-U131</f>
        <v>0</v>
      </c>
    </row>
    <row r="132" spans="1:31" x14ac:dyDescent="0.15">
      <c r="A132" s="51" t="s">
        <v>325</v>
      </c>
      <c r="B132" s="154" t="s">
        <v>347</v>
      </c>
      <c r="C132" s="96">
        <v>85</v>
      </c>
      <c r="D132" s="173">
        <f t="shared" ref="D132:W132" si="116">D10+D133</f>
        <v>0</v>
      </c>
      <c r="E132" s="173">
        <f t="shared" si="116"/>
        <v>0</v>
      </c>
      <c r="F132" s="173">
        <f t="shared" si="116"/>
        <v>0</v>
      </c>
      <c r="G132" s="173">
        <f t="shared" si="116"/>
        <v>0</v>
      </c>
      <c r="H132" s="173">
        <f t="shared" si="116"/>
        <v>0</v>
      </c>
      <c r="I132" s="173">
        <f t="shared" si="116"/>
        <v>0</v>
      </c>
      <c r="J132" s="173">
        <f t="shared" si="116"/>
        <v>0</v>
      </c>
      <c r="K132" s="173">
        <f t="shared" si="116"/>
        <v>0</v>
      </c>
      <c r="L132" s="173">
        <f t="shared" si="116"/>
        <v>0</v>
      </c>
      <c r="M132" s="173">
        <f t="shared" si="116"/>
        <v>0</v>
      </c>
      <c r="N132" s="173">
        <f t="shared" si="116"/>
        <v>0</v>
      </c>
      <c r="O132" s="173">
        <f t="shared" si="116"/>
        <v>0</v>
      </c>
      <c r="P132" s="173">
        <f t="shared" si="116"/>
        <v>0</v>
      </c>
      <c r="Q132" s="173">
        <f t="shared" si="116"/>
        <v>0</v>
      </c>
      <c r="R132" s="173">
        <f t="shared" si="116"/>
        <v>0</v>
      </c>
      <c r="S132" s="173">
        <f t="shared" si="116"/>
        <v>0</v>
      </c>
      <c r="T132" s="173">
        <f t="shared" si="116"/>
        <v>0</v>
      </c>
      <c r="U132" s="173">
        <f t="shared" si="116"/>
        <v>0</v>
      </c>
      <c r="V132" s="173">
        <f t="shared" si="116"/>
        <v>0</v>
      </c>
      <c r="W132" s="173">
        <f t="shared" si="116"/>
        <v>0</v>
      </c>
      <c r="X132" s="173">
        <f t="shared" si="109"/>
        <v>0</v>
      </c>
      <c r="Y132" s="173">
        <f t="shared" si="81"/>
        <v>0</v>
      </c>
      <c r="Z132" s="173">
        <f t="shared" si="110"/>
        <v>0</v>
      </c>
      <c r="AA132" s="184">
        <f t="shared" si="90"/>
        <v>0</v>
      </c>
      <c r="AB132" s="173">
        <f t="shared" ref="AB132:AB137" si="117">I132-K132-L132</f>
        <v>0</v>
      </c>
      <c r="AC132" s="173">
        <f t="shared" ref="AC132:AC137" si="118">M132-N132-O132</f>
        <v>0</v>
      </c>
      <c r="AD132" s="173">
        <f t="shared" ref="AD132:AD137" si="119">Q132-R132-S132</f>
        <v>0</v>
      </c>
      <c r="AE132" s="173">
        <f t="shared" ref="AE132:AE137" si="120">T132-U132-V132</f>
        <v>0</v>
      </c>
    </row>
    <row r="133" spans="1:31" x14ac:dyDescent="0.15">
      <c r="A133" s="51" t="s">
        <v>326</v>
      </c>
      <c r="B133" s="154" t="s">
        <v>348</v>
      </c>
      <c r="C133" s="96">
        <v>86</v>
      </c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82"/>
      <c r="R133" s="182"/>
      <c r="S133" s="173"/>
      <c r="T133" s="173"/>
      <c r="U133" s="173"/>
      <c r="V133" s="173"/>
      <c r="W133" s="173"/>
      <c r="X133" s="173">
        <f t="shared" si="109"/>
        <v>0</v>
      </c>
      <c r="Y133" s="173">
        <f t="shared" si="81"/>
        <v>0</v>
      </c>
      <c r="Z133" s="173">
        <f t="shared" si="110"/>
        <v>0</v>
      </c>
      <c r="AA133" s="184">
        <f t="shared" si="90"/>
        <v>0</v>
      </c>
      <c r="AB133" s="173">
        <f t="shared" si="117"/>
        <v>0</v>
      </c>
      <c r="AC133" s="173">
        <f t="shared" si="118"/>
        <v>0</v>
      </c>
      <c r="AD133" s="173">
        <f t="shared" si="119"/>
        <v>0</v>
      </c>
      <c r="AE133" s="173">
        <f t="shared" si="120"/>
        <v>0</v>
      </c>
    </row>
    <row r="134" spans="1:31" ht="11.25" x14ac:dyDescent="0.15">
      <c r="A134" s="177" t="s">
        <v>466</v>
      </c>
      <c r="B134" s="154" t="s">
        <v>467</v>
      </c>
      <c r="C134" s="163" t="s">
        <v>468</v>
      </c>
      <c r="D134" s="174" t="s">
        <v>275</v>
      </c>
      <c r="E134" s="174" t="s">
        <v>275</v>
      </c>
      <c r="F134" s="174" t="s">
        <v>275</v>
      </c>
      <c r="G134" s="174" t="s">
        <v>275</v>
      </c>
      <c r="H134" s="174" t="s">
        <v>275</v>
      </c>
      <c r="I134" s="174" t="s">
        <v>275</v>
      </c>
      <c r="J134" s="183"/>
      <c r="K134" s="174" t="s">
        <v>275</v>
      </c>
      <c r="L134" s="174" t="s">
        <v>275</v>
      </c>
      <c r="M134" s="174" t="s">
        <v>275</v>
      </c>
      <c r="N134" s="174" t="s">
        <v>275</v>
      </c>
      <c r="O134" s="174" t="s">
        <v>275</v>
      </c>
      <c r="P134" s="174" t="s">
        <v>275</v>
      </c>
      <c r="Q134" s="174" t="s">
        <v>275</v>
      </c>
      <c r="R134" s="174" t="s">
        <v>275</v>
      </c>
      <c r="S134" s="174" t="s">
        <v>275</v>
      </c>
      <c r="T134" s="174" t="s">
        <v>275</v>
      </c>
      <c r="U134" s="174" t="s">
        <v>275</v>
      </c>
      <c r="V134" s="174" t="s">
        <v>275</v>
      </c>
      <c r="W134" s="174" t="s">
        <v>275</v>
      </c>
      <c r="X134" s="174" t="s">
        <v>275</v>
      </c>
      <c r="Y134" s="174" t="s">
        <v>275</v>
      </c>
      <c r="Z134" s="174" t="s">
        <v>275</v>
      </c>
      <c r="AA134" s="186" t="s">
        <v>275</v>
      </c>
      <c r="AB134" s="174" t="s">
        <v>275</v>
      </c>
      <c r="AC134" s="174" t="s">
        <v>275</v>
      </c>
      <c r="AD134" s="174" t="s">
        <v>275</v>
      </c>
      <c r="AE134" s="174" t="s">
        <v>275</v>
      </c>
    </row>
    <row r="135" spans="1:31" ht="21" x14ac:dyDescent="0.15">
      <c r="A135" s="178" t="s">
        <v>362</v>
      </c>
      <c r="B135" s="154" t="s">
        <v>365</v>
      </c>
      <c r="C135" s="163">
        <v>87</v>
      </c>
      <c r="D135" s="173">
        <f t="shared" ref="D135:K135" si="121">D109+D110+D112+D114+D116+D118+D119+D121+D106+D100+D102+D60+D67-D61</f>
        <v>0</v>
      </c>
      <c r="E135" s="173">
        <f t="shared" si="121"/>
        <v>0</v>
      </c>
      <c r="F135" s="173">
        <f t="shared" si="121"/>
        <v>0</v>
      </c>
      <c r="G135" s="173">
        <f t="shared" si="121"/>
        <v>0</v>
      </c>
      <c r="H135" s="173">
        <f t="shared" si="121"/>
        <v>0</v>
      </c>
      <c r="I135" s="173">
        <f t="shared" si="121"/>
        <v>0</v>
      </c>
      <c r="J135" s="173">
        <f t="shared" si="121"/>
        <v>0</v>
      </c>
      <c r="K135" s="173">
        <f t="shared" si="121"/>
        <v>0</v>
      </c>
      <c r="L135" s="173">
        <f>L109+L110+L112+L114+L116+L118+L119+L121+L106+L100+L102+L60+L67</f>
        <v>0</v>
      </c>
      <c r="M135" s="173">
        <f>M109+M110+M112+M114+M116+M118+M119+M121+M106+M100+M102+M60+M67-M61</f>
        <v>0</v>
      </c>
      <c r="N135" s="173">
        <f>N109+N110+N112+N114+N116+N118+N119+N121+N106+N100+N102+N60+N67-N61</f>
        <v>0</v>
      </c>
      <c r="O135" s="173">
        <f>O109+O110+O112+O114+O116+O118+O119+O121+O106+O100+O102+O60+O67</f>
        <v>0</v>
      </c>
      <c r="P135" s="173">
        <f>P109+P110+P112+P114+P116+P118+P119+P121+P106+P100+P102+P60+P67-P61</f>
        <v>0</v>
      </c>
      <c r="Q135" s="173">
        <f>Q109+Q110+Q112+Q114+Q116+Q118+Q119+Q121+Q106+Q100+Q102+Q60+Q67-Q61</f>
        <v>0</v>
      </c>
      <c r="R135" s="173">
        <f>R109+R110+R112+R114+R116+R118+R119+R121+R106+R100+R102+R60+R67-R61</f>
        <v>0</v>
      </c>
      <c r="S135" s="173">
        <f>S109+S110+S112+S114+S116+S118+S119+S121+S106+S100+S102+S60+S67</f>
        <v>0</v>
      </c>
      <c r="T135" s="173">
        <f>T109+T110+T112+T114+T116+T118+T119+T121+T106+T100+T102+T60+T67-T61</f>
        <v>0</v>
      </c>
      <c r="U135" s="173">
        <f>U109+U110+U112+U114+U116+U118+U119+U121+U106+U100+U102+U60+U67-U61</f>
        <v>0</v>
      </c>
      <c r="V135" s="173">
        <f>V109+V110+V112+V114+V116+V118+V119+V121+V106+V100+V102+V60+V67</f>
        <v>0</v>
      </c>
      <c r="W135" s="173">
        <f>W109+W110+W112+W114+W116+W118+W119+W121+W106+W100+W102+W60+W67-W61</f>
        <v>0</v>
      </c>
      <c r="X135" s="173">
        <f t="shared" si="109"/>
        <v>0</v>
      </c>
      <c r="Y135" s="173">
        <f t="shared" si="81"/>
        <v>0</v>
      </c>
      <c r="Z135" s="173">
        <f t="shared" si="110"/>
        <v>0</v>
      </c>
      <c r="AA135" s="184">
        <f>IF((AD135+AC135+AB135)=0,0,AE135/(0.5*(AD135+AC135+AB135)))</f>
        <v>0</v>
      </c>
      <c r="AB135" s="173">
        <f t="shared" si="117"/>
        <v>0</v>
      </c>
      <c r="AC135" s="173">
        <f t="shared" si="118"/>
        <v>0</v>
      </c>
      <c r="AD135" s="173">
        <f t="shared" si="119"/>
        <v>0</v>
      </c>
      <c r="AE135" s="173">
        <f t="shared" si="120"/>
        <v>0</v>
      </c>
    </row>
    <row r="136" spans="1:31" ht="21" x14ac:dyDescent="0.15">
      <c r="A136" s="178" t="s">
        <v>363</v>
      </c>
      <c r="B136" s="154" t="s">
        <v>366</v>
      </c>
      <c r="C136" s="163">
        <v>88</v>
      </c>
      <c r="D136" s="173">
        <f t="shared" ref="D136:J136" si="122">D98+D31+D18+D42+D11+D20+D77+D73+D74+D93+D123+D99+D22</f>
        <v>0</v>
      </c>
      <c r="E136" s="173">
        <f t="shared" si="122"/>
        <v>0</v>
      </c>
      <c r="F136" s="173">
        <f t="shared" si="122"/>
        <v>0</v>
      </c>
      <c r="G136" s="173">
        <f t="shared" si="122"/>
        <v>0</v>
      </c>
      <c r="H136" s="173">
        <f t="shared" si="122"/>
        <v>0</v>
      </c>
      <c r="I136" s="173">
        <f t="shared" si="122"/>
        <v>0</v>
      </c>
      <c r="J136" s="173">
        <f t="shared" si="122"/>
        <v>0</v>
      </c>
      <c r="K136" s="173">
        <f>K98+K31+K18+K42+K11+K20+K77+K73+K74+K93+K123+K99</f>
        <v>0</v>
      </c>
      <c r="L136" s="173">
        <f>L98+L31+L18+L42+L11+L20+L77+L73+L74+L93+L123+L99+L22</f>
        <v>0</v>
      </c>
      <c r="M136" s="173">
        <f>M98+M31+M18+M42+M11+M20+M77+M73+M74+M93+M123+M99+M22</f>
        <v>0</v>
      </c>
      <c r="N136" s="173">
        <f>N98+N31+N18+N42+N11+N20+N77+N73+N74+N93+N123+N99</f>
        <v>0</v>
      </c>
      <c r="O136" s="173">
        <f>O98+O31+O18+O42+O11+O20+O77+O73+O74+O93+O123+O99+O22</f>
        <v>0</v>
      </c>
      <c r="P136" s="173">
        <f>P98+P31+P18+P42+P11+P20+P77+P73+P74+P93+P123+P99+P22</f>
        <v>0</v>
      </c>
      <c r="Q136" s="173">
        <f>Q98+Q31+Q18+Q42+Q11+Q20+Q77+Q73+Q74+Q93+Q123+Q99+Q22</f>
        <v>0</v>
      </c>
      <c r="R136" s="173">
        <f>R98+R31+R18+R42+R11+R20+R77+R73+R74+R93+R123+R99</f>
        <v>0</v>
      </c>
      <c r="S136" s="173">
        <f>S98+S31+S18+S42+S11+S20+S77+S73+S74+S93+S123+S99+S22</f>
        <v>0</v>
      </c>
      <c r="T136" s="173">
        <f>T98+T31+T18+T42+T11+T20+T77+T73+T74+T93+T123+T99+T22</f>
        <v>0</v>
      </c>
      <c r="U136" s="173">
        <f>U98+U31+U18+U42+U11+U20+U77+U73+U74+U93+U123+U99</f>
        <v>0</v>
      </c>
      <c r="V136" s="173">
        <f>V98+V31+V18+V42+V11+V20+V77+V73+V74+V93+V123+V99+V22</f>
        <v>0</v>
      </c>
      <c r="W136" s="173">
        <f>W98+W31+W18+W42+W11+W20+W77+W73+W74+W93+W123+W99+W22</f>
        <v>0</v>
      </c>
      <c r="X136" s="173">
        <f t="shared" si="109"/>
        <v>0</v>
      </c>
      <c r="Y136" s="173">
        <f t="shared" si="81"/>
        <v>0</v>
      </c>
      <c r="Z136" s="173">
        <f t="shared" si="110"/>
        <v>0</v>
      </c>
      <c r="AA136" s="184">
        <f t="shared" ref="AA136:AA137" si="123">IF((AD136+AC136+AB136)=0,0,AE136/(0.5*(AD136+AC136+AB136)))</f>
        <v>0</v>
      </c>
      <c r="AB136" s="173">
        <f t="shared" si="117"/>
        <v>0</v>
      </c>
      <c r="AC136" s="173">
        <f t="shared" si="118"/>
        <v>0</v>
      </c>
      <c r="AD136" s="173">
        <f t="shared" si="119"/>
        <v>0</v>
      </c>
      <c r="AE136" s="173">
        <f t="shared" si="120"/>
        <v>0</v>
      </c>
    </row>
    <row r="137" spans="1:31" ht="21" x14ac:dyDescent="0.15">
      <c r="A137" s="178" t="s">
        <v>364</v>
      </c>
      <c r="B137" s="154" t="s">
        <v>367</v>
      </c>
      <c r="C137" s="163">
        <v>89</v>
      </c>
      <c r="D137" s="173">
        <f>D13+D14+D15</f>
        <v>0</v>
      </c>
      <c r="E137" s="173">
        <f t="shared" ref="E137:W137" si="124">E13+E14+E15</f>
        <v>0</v>
      </c>
      <c r="F137" s="173">
        <f t="shared" si="124"/>
        <v>0</v>
      </c>
      <c r="G137" s="173">
        <f t="shared" si="124"/>
        <v>0</v>
      </c>
      <c r="H137" s="173">
        <f t="shared" si="124"/>
        <v>0</v>
      </c>
      <c r="I137" s="173">
        <f t="shared" si="124"/>
        <v>0</v>
      </c>
      <c r="J137" s="173">
        <f t="shared" si="124"/>
        <v>0</v>
      </c>
      <c r="K137" s="173">
        <f t="shared" si="124"/>
        <v>0</v>
      </c>
      <c r="L137" s="173">
        <f t="shared" si="124"/>
        <v>0</v>
      </c>
      <c r="M137" s="173">
        <f t="shared" si="124"/>
        <v>0</v>
      </c>
      <c r="N137" s="173">
        <f t="shared" si="124"/>
        <v>0</v>
      </c>
      <c r="O137" s="173">
        <f t="shared" si="124"/>
        <v>0</v>
      </c>
      <c r="P137" s="173">
        <f t="shared" si="124"/>
        <v>0</v>
      </c>
      <c r="Q137" s="173">
        <f t="shared" si="124"/>
        <v>0</v>
      </c>
      <c r="R137" s="173">
        <f t="shared" si="124"/>
        <v>0</v>
      </c>
      <c r="S137" s="173">
        <f t="shared" si="124"/>
        <v>0</v>
      </c>
      <c r="T137" s="173">
        <f t="shared" si="124"/>
        <v>0</v>
      </c>
      <c r="U137" s="173">
        <f t="shared" si="124"/>
        <v>0</v>
      </c>
      <c r="V137" s="173">
        <f t="shared" si="124"/>
        <v>0</v>
      </c>
      <c r="W137" s="173">
        <f t="shared" si="124"/>
        <v>0</v>
      </c>
      <c r="X137" s="173">
        <f t="shared" si="109"/>
        <v>0</v>
      </c>
      <c r="Y137" s="173">
        <f t="shared" si="81"/>
        <v>0</v>
      </c>
      <c r="Z137" s="173">
        <f t="shared" si="110"/>
        <v>0</v>
      </c>
      <c r="AA137" s="184">
        <f t="shared" si="123"/>
        <v>0</v>
      </c>
      <c r="AB137" s="173">
        <f t="shared" si="117"/>
        <v>0</v>
      </c>
      <c r="AC137" s="173">
        <f t="shared" si="118"/>
        <v>0</v>
      </c>
      <c r="AD137" s="173">
        <f t="shared" si="119"/>
        <v>0</v>
      </c>
      <c r="AE137" s="173">
        <f t="shared" si="120"/>
        <v>0</v>
      </c>
    </row>
    <row r="138" spans="1:31" x14ac:dyDescent="0.15">
      <c r="A138" s="177" t="s">
        <v>469</v>
      </c>
      <c r="B138" s="154" t="s">
        <v>470</v>
      </c>
      <c r="C138" s="163">
        <v>90</v>
      </c>
      <c r="D138" s="173">
        <f>D132+D127+D129+D130</f>
        <v>0</v>
      </c>
      <c r="E138" s="174" t="s">
        <v>275</v>
      </c>
      <c r="F138" s="174" t="s">
        <v>275</v>
      </c>
      <c r="G138" s="174" t="s">
        <v>275</v>
      </c>
      <c r="H138" s="174" t="s">
        <v>275</v>
      </c>
      <c r="I138" s="174" t="s">
        <v>275</v>
      </c>
      <c r="J138" s="174" t="s">
        <v>275</v>
      </c>
      <c r="K138" s="174" t="s">
        <v>275</v>
      </c>
      <c r="L138" s="174" t="s">
        <v>275</v>
      </c>
      <c r="M138" s="174" t="s">
        <v>275</v>
      </c>
      <c r="N138" s="174" t="s">
        <v>275</v>
      </c>
      <c r="O138" s="174" t="s">
        <v>275</v>
      </c>
      <c r="P138" s="174" t="s">
        <v>275</v>
      </c>
      <c r="Q138" s="174" t="s">
        <v>275</v>
      </c>
      <c r="R138" s="174" t="s">
        <v>275</v>
      </c>
      <c r="S138" s="174" t="s">
        <v>275</v>
      </c>
      <c r="T138" s="174" t="s">
        <v>275</v>
      </c>
      <c r="U138" s="174" t="s">
        <v>275</v>
      </c>
      <c r="V138" s="174" t="s">
        <v>275</v>
      </c>
      <c r="W138" s="174" t="s">
        <v>275</v>
      </c>
      <c r="X138" s="174" t="s">
        <v>275</v>
      </c>
      <c r="Y138" s="174" t="s">
        <v>275</v>
      </c>
      <c r="Z138" s="174" t="s">
        <v>275</v>
      </c>
      <c r="AA138" s="186" t="s">
        <v>275</v>
      </c>
      <c r="AB138" s="174" t="s">
        <v>275</v>
      </c>
      <c r="AC138" s="174" t="s">
        <v>275</v>
      </c>
      <c r="AD138" s="174" t="s">
        <v>275</v>
      </c>
      <c r="AE138" s="174" t="s">
        <v>275</v>
      </c>
    </row>
    <row r="139" spans="1:31" x14ac:dyDescent="0.15">
      <c r="B139" s="107"/>
    </row>
    <row r="140" spans="1:31" ht="15" hidden="1" x14ac:dyDescent="0.25">
      <c r="A140" s="103" t="s">
        <v>116</v>
      </c>
      <c r="B140" s="108"/>
      <c r="C140" s="108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</row>
  </sheetData>
  <autoFilter ref="A8:AE137"/>
  <mergeCells count="26">
    <mergeCell ref="T5:V5"/>
    <mergeCell ref="Z5:Z7"/>
    <mergeCell ref="X5:X7"/>
    <mergeCell ref="Y5:Y7"/>
    <mergeCell ref="D2:L2"/>
    <mergeCell ref="D3:L3"/>
    <mergeCell ref="P3:W3"/>
    <mergeCell ref="W5:W7"/>
    <mergeCell ref="T6:T7"/>
    <mergeCell ref="V6:V7"/>
    <mergeCell ref="U6:U7"/>
    <mergeCell ref="A5:A7"/>
    <mergeCell ref="D5:H6"/>
    <mergeCell ref="I5:S5"/>
    <mergeCell ref="P6:P7"/>
    <mergeCell ref="K6:L6"/>
    <mergeCell ref="J6:J7"/>
    <mergeCell ref="C5:C7"/>
    <mergeCell ref="I6:I7"/>
    <mergeCell ref="M6:O6"/>
    <mergeCell ref="Q6:S6"/>
    <mergeCell ref="AA5:AA7"/>
    <mergeCell ref="AB5:AB7"/>
    <mergeCell ref="AC5:AC7"/>
    <mergeCell ref="AD5:AD7"/>
    <mergeCell ref="AE5:AE7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A24" sqref="A24"/>
    </sheetView>
  </sheetViews>
  <sheetFormatPr defaultColWidth="9.140625" defaultRowHeight="10.5" customHeight="1" x14ac:dyDescent="0.15"/>
  <cols>
    <col min="1" max="1" width="47" style="9" customWidth="1"/>
    <col min="2" max="2" width="9.28515625" style="9" hidden="1" customWidth="1"/>
    <col min="3" max="3" width="9.28515625" style="9" customWidth="1"/>
    <col min="4" max="4" width="11.85546875" style="9" customWidth="1"/>
    <col min="5" max="5" width="14.85546875" style="9" customWidth="1"/>
    <col min="6" max="16384" width="9.140625" style="9"/>
  </cols>
  <sheetData>
    <row r="1" spans="1:5" hidden="1" x14ac:dyDescent="0.15">
      <c r="A1" s="112" t="s">
        <v>271</v>
      </c>
      <c r="B1" s="113"/>
      <c r="C1" s="113"/>
      <c r="D1" s="113"/>
      <c r="E1" s="113"/>
    </row>
    <row r="2" spans="1:5" x14ac:dyDescent="0.15">
      <c r="A2" s="8" t="s">
        <v>50</v>
      </c>
      <c r="B2" s="113" t="s">
        <v>119</v>
      </c>
    </row>
    <row r="3" spans="1:5" x14ac:dyDescent="0.15">
      <c r="A3" s="53" t="s">
        <v>276</v>
      </c>
      <c r="B3" s="113"/>
    </row>
    <row r="4" spans="1:5" x14ac:dyDescent="0.15">
      <c r="A4" s="8"/>
      <c r="B4" s="113"/>
    </row>
    <row r="5" spans="1:5" ht="31.5" x14ac:dyDescent="0.15">
      <c r="A5" s="22" t="s">
        <v>268</v>
      </c>
      <c r="B5" s="114"/>
      <c r="C5" s="46" t="s">
        <v>33</v>
      </c>
      <c r="D5" s="19" t="s">
        <v>261</v>
      </c>
      <c r="E5" s="148" t="s">
        <v>428</v>
      </c>
    </row>
    <row r="6" spans="1:5" x14ac:dyDescent="0.15">
      <c r="A6" s="18">
        <v>1</v>
      </c>
      <c r="B6" s="114"/>
      <c r="C6" s="47" t="s">
        <v>267</v>
      </c>
      <c r="D6" s="47" t="s">
        <v>269</v>
      </c>
      <c r="E6" s="148" t="s">
        <v>429</v>
      </c>
    </row>
    <row r="7" spans="1:5" hidden="1" x14ac:dyDescent="0.15">
      <c r="A7" s="115" t="s">
        <v>118</v>
      </c>
      <c r="B7" s="115"/>
      <c r="C7" s="117"/>
      <c r="D7" s="122" t="s">
        <v>269</v>
      </c>
      <c r="E7" s="155" t="s">
        <v>429</v>
      </c>
    </row>
    <row r="8" spans="1:5" s="7" customFormat="1" ht="21" x14ac:dyDescent="0.15">
      <c r="A8" s="48" t="s">
        <v>354</v>
      </c>
      <c r="B8" s="104" t="s">
        <v>99</v>
      </c>
      <c r="C8" s="20" t="s">
        <v>327</v>
      </c>
      <c r="D8" s="56"/>
      <c r="E8" s="56"/>
    </row>
    <row r="9" spans="1:5" s="7" customFormat="1" x14ac:dyDescent="0.15">
      <c r="A9" s="35"/>
      <c r="B9" s="116"/>
      <c r="C9" s="27"/>
      <c r="D9" s="27"/>
      <c r="E9" s="27"/>
    </row>
    <row r="10" spans="1:5" hidden="1" x14ac:dyDescent="0.15">
      <c r="A10" s="113" t="s">
        <v>116</v>
      </c>
      <c r="B10" s="113"/>
      <c r="C10" s="113"/>
      <c r="D10" s="113"/>
      <c r="E10" s="113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2" workbookViewId="0">
      <selection activeCell="C25" sqref="C25"/>
    </sheetView>
  </sheetViews>
  <sheetFormatPr defaultColWidth="9.140625" defaultRowHeight="10.5" customHeight="1" x14ac:dyDescent="0.15"/>
  <cols>
    <col min="1" max="1" width="50.85546875" style="9" customWidth="1"/>
    <col min="2" max="2" width="9.28515625" style="9" hidden="1" customWidth="1"/>
    <col min="3" max="3" width="9.28515625" style="9" customWidth="1"/>
    <col min="4" max="4" width="11.85546875" style="9" customWidth="1"/>
    <col min="5" max="5" width="14.85546875" style="9" customWidth="1"/>
    <col min="6" max="16384" width="9.140625" style="9"/>
  </cols>
  <sheetData>
    <row r="1" spans="1:5" hidden="1" x14ac:dyDescent="0.15">
      <c r="A1" s="112" t="s">
        <v>432</v>
      </c>
      <c r="B1" s="113"/>
      <c r="C1" s="113"/>
      <c r="D1" s="113"/>
      <c r="E1" s="113"/>
    </row>
    <row r="2" spans="1:5" x14ac:dyDescent="0.15">
      <c r="A2" s="151" t="s">
        <v>344</v>
      </c>
      <c r="B2" s="113" t="s">
        <v>119</v>
      </c>
    </row>
    <row r="3" spans="1:5" x14ac:dyDescent="0.15">
      <c r="A3" s="151"/>
      <c r="B3" s="113"/>
    </row>
    <row r="4" spans="1:5" x14ac:dyDescent="0.15">
      <c r="A4" s="259" t="s">
        <v>268</v>
      </c>
      <c r="B4" s="156"/>
      <c r="C4" s="261" t="s">
        <v>33</v>
      </c>
      <c r="D4" s="147" t="s">
        <v>120</v>
      </c>
      <c r="E4" s="147" t="s">
        <v>430</v>
      </c>
    </row>
    <row r="5" spans="1:5" x14ac:dyDescent="0.15">
      <c r="A5" s="260"/>
      <c r="B5" s="156"/>
      <c r="C5" s="262"/>
      <c r="D5" s="47" t="s">
        <v>327</v>
      </c>
      <c r="E5" s="47" t="s">
        <v>267</v>
      </c>
    </row>
    <row r="6" spans="1:5" hidden="1" x14ac:dyDescent="0.15">
      <c r="A6" s="115" t="s">
        <v>118</v>
      </c>
      <c r="B6" s="115"/>
      <c r="C6" s="117"/>
      <c r="D6" s="122" t="s">
        <v>327</v>
      </c>
      <c r="E6" s="155" t="s">
        <v>267</v>
      </c>
    </row>
    <row r="7" spans="1:5" s="7" customFormat="1" ht="21" x14ac:dyDescent="0.15">
      <c r="A7" s="48" t="s">
        <v>431</v>
      </c>
      <c r="B7" s="157" t="s">
        <v>99</v>
      </c>
      <c r="C7" s="20" t="s">
        <v>327</v>
      </c>
      <c r="D7" s="56"/>
      <c r="E7" s="56"/>
    </row>
    <row r="8" spans="1:5" s="7" customFormat="1" x14ac:dyDescent="0.15">
      <c r="A8" s="35"/>
      <c r="B8" s="116"/>
      <c r="C8" s="27"/>
      <c r="D8" s="27"/>
      <c r="E8" s="27"/>
    </row>
    <row r="9" spans="1:5" hidden="1" x14ac:dyDescent="0.15">
      <c r="A9" s="113" t="s">
        <v>116</v>
      </c>
      <c r="B9" s="113"/>
      <c r="C9" s="113"/>
      <c r="D9" s="113"/>
      <c r="E9" s="113"/>
    </row>
  </sheetData>
  <mergeCells count="2">
    <mergeCell ref="A4:A5"/>
    <mergeCell ref="C4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2" workbookViewId="0">
      <selection activeCell="D20" sqref="D20"/>
    </sheetView>
  </sheetViews>
  <sheetFormatPr defaultColWidth="9.140625" defaultRowHeight="10.5" customHeight="1" x14ac:dyDescent="0.15"/>
  <cols>
    <col min="1" max="1" width="5.42578125" style="44" customWidth="1"/>
    <col min="2" max="2" width="13.85546875" style="44" hidden="1" customWidth="1"/>
    <col min="3" max="3" width="37.85546875" style="44" customWidth="1"/>
    <col min="4" max="4" width="9.140625" style="44" customWidth="1"/>
    <col min="5" max="16384" width="9.140625" style="44"/>
  </cols>
  <sheetData>
    <row r="1" spans="1:17" ht="10.5" hidden="1" customHeight="1" x14ac:dyDescent="0.15">
      <c r="A1" s="118" t="s">
        <v>345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19"/>
      <c r="P1" s="119"/>
      <c r="Q1" s="119"/>
    </row>
    <row r="2" spans="1:17" ht="10.5" customHeight="1" x14ac:dyDescent="0.15">
      <c r="A2" s="97" t="s">
        <v>344</v>
      </c>
      <c r="B2" s="101" t="s">
        <v>119</v>
      </c>
    </row>
    <row r="3" spans="1:17" ht="10.5" customHeight="1" x14ac:dyDescent="0.15">
      <c r="A3" s="263" t="s">
        <v>328</v>
      </c>
      <c r="B3" s="98"/>
      <c r="C3" s="263"/>
      <c r="D3" s="263" t="s">
        <v>120</v>
      </c>
      <c r="E3" s="263"/>
      <c r="F3" s="263" t="s">
        <v>329</v>
      </c>
      <c r="G3" s="263"/>
      <c r="H3" s="263"/>
      <c r="I3" s="263"/>
      <c r="J3" s="263"/>
      <c r="K3" s="263"/>
      <c r="L3" s="263"/>
      <c r="M3" s="263"/>
    </row>
    <row r="4" spans="1:17" ht="10.5" customHeight="1" x14ac:dyDescent="0.15">
      <c r="A4" s="263"/>
      <c r="B4" s="98"/>
      <c r="C4" s="263"/>
      <c r="D4" s="263"/>
      <c r="E4" s="263"/>
      <c r="F4" s="263" t="s">
        <v>330</v>
      </c>
      <c r="G4" s="263"/>
      <c r="H4" s="263" t="s">
        <v>331</v>
      </c>
      <c r="I4" s="263"/>
      <c r="J4" s="263" t="s">
        <v>332</v>
      </c>
      <c r="K4" s="263"/>
      <c r="L4" s="263" t="s">
        <v>333</v>
      </c>
      <c r="M4" s="263"/>
    </row>
    <row r="5" spans="1:17" ht="10.5" customHeight="1" x14ac:dyDescent="0.15">
      <c r="A5" s="263"/>
      <c r="B5" s="98"/>
      <c r="C5" s="263"/>
      <c r="D5" s="167" t="s">
        <v>334</v>
      </c>
      <c r="E5" s="167" t="s">
        <v>335</v>
      </c>
      <c r="F5" s="167" t="s">
        <v>334</v>
      </c>
      <c r="G5" s="167" t="s">
        <v>335</v>
      </c>
      <c r="H5" s="167" t="s">
        <v>334</v>
      </c>
      <c r="I5" s="167" t="s">
        <v>335</v>
      </c>
      <c r="J5" s="167" t="s">
        <v>334</v>
      </c>
      <c r="K5" s="167" t="s">
        <v>335</v>
      </c>
      <c r="L5" s="167" t="s">
        <v>334</v>
      </c>
      <c r="M5" s="167" t="s">
        <v>335</v>
      </c>
    </row>
    <row r="6" spans="1:17" ht="10.5" hidden="1" customHeight="1" x14ac:dyDescent="0.15">
      <c r="A6" s="98" t="s">
        <v>118</v>
      </c>
      <c r="B6" s="98"/>
      <c r="C6" s="98"/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</row>
    <row r="7" spans="1:17" ht="10.5" customHeight="1" x14ac:dyDescent="0.15">
      <c r="A7" s="167">
        <v>1</v>
      </c>
      <c r="B7" s="98"/>
      <c r="C7" s="167">
        <v>2</v>
      </c>
      <c r="D7" s="167">
        <v>3</v>
      </c>
      <c r="E7" s="167">
        <v>4</v>
      </c>
      <c r="F7" s="167">
        <v>5</v>
      </c>
      <c r="G7" s="167">
        <v>6</v>
      </c>
      <c r="H7" s="167">
        <v>7</v>
      </c>
      <c r="I7" s="167">
        <v>8</v>
      </c>
      <c r="J7" s="167">
        <v>9</v>
      </c>
      <c r="K7" s="167">
        <v>10</v>
      </c>
      <c r="L7" s="167">
        <v>11</v>
      </c>
      <c r="M7" s="167">
        <v>12</v>
      </c>
    </row>
    <row r="8" spans="1:17" ht="10.5" customHeight="1" x14ac:dyDescent="0.15">
      <c r="A8" s="169" t="s">
        <v>340</v>
      </c>
      <c r="B8" s="100" t="s">
        <v>340</v>
      </c>
      <c r="C8" s="168" t="s">
        <v>336</v>
      </c>
      <c r="D8" s="121">
        <f t="shared" ref="D8:E11" si="0">F8+H8+J8+L8</f>
        <v>0</v>
      </c>
      <c r="E8" s="121">
        <f t="shared" si="0"/>
        <v>0</v>
      </c>
      <c r="F8" s="102"/>
      <c r="G8" s="102"/>
      <c r="H8" s="102"/>
      <c r="I8" s="102"/>
      <c r="J8" s="102"/>
      <c r="K8" s="102"/>
      <c r="L8" s="102"/>
      <c r="M8" s="102"/>
    </row>
    <row r="9" spans="1:17" ht="10.5" customHeight="1" x14ac:dyDescent="0.15">
      <c r="A9" s="169" t="s">
        <v>341</v>
      </c>
      <c r="B9" s="100" t="s">
        <v>341</v>
      </c>
      <c r="C9" s="168" t="s">
        <v>337</v>
      </c>
      <c r="D9" s="121">
        <f t="shared" si="0"/>
        <v>0</v>
      </c>
      <c r="E9" s="121">
        <f t="shared" si="0"/>
        <v>0</v>
      </c>
      <c r="F9" s="102"/>
      <c r="G9" s="102"/>
      <c r="H9" s="102"/>
      <c r="I9" s="102"/>
      <c r="J9" s="102"/>
      <c r="K9" s="102"/>
      <c r="L9" s="102"/>
      <c r="M9" s="102"/>
    </row>
    <row r="10" spans="1:17" ht="67.5" customHeight="1" x14ac:dyDescent="0.15">
      <c r="A10" s="169" t="s">
        <v>342</v>
      </c>
      <c r="B10" s="100" t="s">
        <v>342</v>
      </c>
      <c r="C10" s="168" t="s">
        <v>338</v>
      </c>
      <c r="D10" s="121">
        <f t="shared" si="0"/>
        <v>0</v>
      </c>
      <c r="E10" s="121">
        <f t="shared" si="0"/>
        <v>0</v>
      </c>
      <c r="F10" s="102"/>
      <c r="G10" s="165"/>
      <c r="H10" s="165"/>
      <c r="I10" s="102"/>
      <c r="J10" s="102"/>
      <c r="K10" s="102"/>
      <c r="L10" s="102"/>
      <c r="M10" s="102"/>
    </row>
    <row r="11" spans="1:17" ht="10.5" customHeight="1" x14ac:dyDescent="0.15">
      <c r="A11" s="169" t="s">
        <v>343</v>
      </c>
      <c r="B11" s="100" t="s">
        <v>343</v>
      </c>
      <c r="C11" s="168" t="s">
        <v>339</v>
      </c>
      <c r="D11" s="121">
        <f t="shared" si="0"/>
        <v>0</v>
      </c>
      <c r="E11" s="121">
        <f t="shared" si="0"/>
        <v>0</v>
      </c>
      <c r="F11" s="102"/>
      <c r="G11" s="102"/>
      <c r="H11" s="102"/>
      <c r="I11" s="102"/>
      <c r="J11" s="102"/>
      <c r="K11" s="102"/>
      <c r="L11" s="102"/>
      <c r="M11" s="102"/>
    </row>
    <row r="12" spans="1:17" ht="10.5" customHeight="1" x14ac:dyDescent="0.15">
      <c r="B12" s="118"/>
    </row>
    <row r="13" spans="1:17" ht="10.5" hidden="1" customHeight="1" x14ac:dyDescent="0.15">
      <c r="A13" s="120" t="s">
        <v>116</v>
      </c>
      <c r="B13" s="99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</sheetData>
  <mergeCells count="8">
    <mergeCell ref="A3:A5"/>
    <mergeCell ref="C3:C5"/>
    <mergeCell ref="D3:E4"/>
    <mergeCell ref="F3:M3"/>
    <mergeCell ref="F4:G4"/>
    <mergeCell ref="H4:I4"/>
    <mergeCell ref="J4:K4"/>
    <mergeCell ref="L4:M4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4" workbookViewId="0">
      <selection activeCell="A40" sqref="A40"/>
    </sheetView>
  </sheetViews>
  <sheetFormatPr defaultColWidth="9.140625" defaultRowHeight="10.5" customHeight="1" x14ac:dyDescent="0.15"/>
  <cols>
    <col min="1" max="1" width="47" style="9" customWidth="1"/>
    <col min="2" max="2" width="10.5703125" style="9" hidden="1" customWidth="1"/>
    <col min="3" max="3" width="8.5703125" style="9" customWidth="1"/>
    <col min="4" max="4" width="20.5703125" style="9" customWidth="1"/>
    <col min="5" max="5" width="18" style="9" customWidth="1"/>
    <col min="6" max="16384" width="9.140625" style="9"/>
  </cols>
  <sheetData>
    <row r="1" spans="1:5" x14ac:dyDescent="0.15">
      <c r="A1" s="112" t="s">
        <v>277</v>
      </c>
      <c r="B1" s="113"/>
      <c r="C1" s="113"/>
      <c r="D1" s="113"/>
      <c r="E1" s="113"/>
    </row>
    <row r="2" spans="1:5" x14ac:dyDescent="0.15">
      <c r="A2" s="8"/>
      <c r="B2" s="113" t="s">
        <v>119</v>
      </c>
    </row>
    <row r="3" spans="1:5" x14ac:dyDescent="0.15">
      <c r="A3" s="264" t="s">
        <v>287</v>
      </c>
      <c r="B3" s="264"/>
      <c r="C3" s="264"/>
      <c r="D3" s="264"/>
    </row>
    <row r="4" spans="1:5" x14ac:dyDescent="0.15">
      <c r="A4" s="8" t="s">
        <v>278</v>
      </c>
      <c r="B4" s="112"/>
      <c r="C4" s="7"/>
      <c r="D4" s="7"/>
      <c r="E4" s="14"/>
    </row>
    <row r="5" spans="1:5" ht="10.5" customHeight="1" x14ac:dyDescent="0.15">
      <c r="A5" s="35" t="s">
        <v>134</v>
      </c>
      <c r="B5" s="113"/>
      <c r="C5" s="54"/>
      <c r="D5" s="54"/>
    </row>
    <row r="6" spans="1:5" ht="10.5" customHeight="1" x14ac:dyDescent="0.15">
      <c r="A6" s="35"/>
      <c r="B6" s="113"/>
      <c r="C6" s="54"/>
      <c r="D6" s="54"/>
    </row>
    <row r="7" spans="1:5" ht="21" x14ac:dyDescent="0.15">
      <c r="A7" s="22" t="s">
        <v>279</v>
      </c>
      <c r="B7" s="122"/>
      <c r="C7" s="47" t="s">
        <v>33</v>
      </c>
      <c r="D7" s="19" t="s">
        <v>261</v>
      </c>
      <c r="E7" s="150" t="s">
        <v>433</v>
      </c>
    </row>
    <row r="8" spans="1:5" s="7" customFormat="1" x14ac:dyDescent="0.15">
      <c r="A8" s="22">
        <v>1</v>
      </c>
      <c r="B8" s="122"/>
      <c r="C8" s="47" t="s">
        <v>267</v>
      </c>
      <c r="D8" s="47" t="s">
        <v>269</v>
      </c>
      <c r="E8" s="150" t="s">
        <v>376</v>
      </c>
    </row>
    <row r="9" spans="1:5" s="7" customFormat="1" hidden="1" x14ac:dyDescent="0.15">
      <c r="A9" s="117" t="s">
        <v>118</v>
      </c>
      <c r="B9" s="117"/>
      <c r="C9" s="117"/>
      <c r="D9" s="122" t="s">
        <v>269</v>
      </c>
      <c r="E9" s="155" t="s">
        <v>376</v>
      </c>
    </row>
    <row r="10" spans="1:5" s="7" customFormat="1" ht="21" x14ac:dyDescent="0.15">
      <c r="A10" s="158" t="s">
        <v>442</v>
      </c>
      <c r="B10" s="104" t="s">
        <v>100</v>
      </c>
      <c r="C10" s="159">
        <v>1</v>
      </c>
      <c r="D10" s="56"/>
      <c r="E10" s="56"/>
    </row>
    <row r="11" spans="1:5" s="7" customFormat="1" x14ac:dyDescent="0.15">
      <c r="A11" s="48" t="s">
        <v>280</v>
      </c>
      <c r="B11" s="104" t="s">
        <v>101</v>
      </c>
      <c r="C11" s="159">
        <v>2</v>
      </c>
      <c r="D11" s="56"/>
      <c r="E11" s="56"/>
    </row>
    <row r="12" spans="1:5" s="7" customFormat="1" x14ac:dyDescent="0.15">
      <c r="A12" s="158" t="s">
        <v>443</v>
      </c>
      <c r="B12" s="104" t="s">
        <v>102</v>
      </c>
      <c r="C12" s="159">
        <v>3</v>
      </c>
      <c r="D12" s="56"/>
      <c r="E12" s="56"/>
    </row>
    <row r="13" spans="1:5" s="7" customFormat="1" ht="21" x14ac:dyDescent="0.15">
      <c r="A13" s="158" t="s">
        <v>444</v>
      </c>
      <c r="B13" s="104" t="s">
        <v>103</v>
      </c>
      <c r="C13" s="159">
        <v>4</v>
      </c>
      <c r="D13" s="56"/>
      <c r="E13" s="56"/>
    </row>
    <row r="14" spans="1:5" s="7" customFormat="1" x14ac:dyDescent="0.15">
      <c r="A14" s="48" t="s">
        <v>281</v>
      </c>
      <c r="B14" s="104" t="s">
        <v>104</v>
      </c>
      <c r="C14" s="159">
        <v>5</v>
      </c>
      <c r="D14" s="56"/>
      <c r="E14" s="56"/>
    </row>
    <row r="15" spans="1:5" s="7" customFormat="1" x14ac:dyDescent="0.15">
      <c r="A15" s="48" t="s">
        <v>282</v>
      </c>
      <c r="B15" s="104" t="s">
        <v>105</v>
      </c>
      <c r="C15" s="159">
        <v>6</v>
      </c>
      <c r="D15" s="56"/>
      <c r="E15" s="56"/>
    </row>
    <row r="16" spans="1:5" s="7" customFormat="1" x14ac:dyDescent="0.15">
      <c r="A16" s="48" t="s">
        <v>283</v>
      </c>
      <c r="B16" s="104" t="s">
        <v>106</v>
      </c>
      <c r="C16" s="159">
        <v>7</v>
      </c>
      <c r="D16" s="56"/>
      <c r="E16" s="56"/>
    </row>
    <row r="17" spans="1:5" s="7" customFormat="1" x14ac:dyDescent="0.15">
      <c r="A17" s="158" t="s">
        <v>445</v>
      </c>
      <c r="B17" s="104" t="s">
        <v>137</v>
      </c>
      <c r="C17" s="159">
        <v>8</v>
      </c>
      <c r="D17" s="56"/>
      <c r="E17" s="56"/>
    </row>
    <row r="18" spans="1:5" s="7" customFormat="1" x14ac:dyDescent="0.15">
      <c r="A18" s="158" t="s">
        <v>446</v>
      </c>
      <c r="B18" s="104" t="s">
        <v>107</v>
      </c>
      <c r="C18" s="159">
        <v>9</v>
      </c>
      <c r="D18" s="55"/>
      <c r="E18" s="55"/>
    </row>
    <row r="19" spans="1:5" s="7" customFormat="1" ht="21" x14ac:dyDescent="0.15">
      <c r="A19" s="158" t="s">
        <v>447</v>
      </c>
      <c r="B19" s="104" t="s">
        <v>108</v>
      </c>
      <c r="C19" s="159">
        <v>10</v>
      </c>
      <c r="D19" s="56"/>
      <c r="E19" s="56"/>
    </row>
    <row r="20" spans="1:5" s="7" customFormat="1" x14ac:dyDescent="0.15">
      <c r="A20" s="48" t="s">
        <v>281</v>
      </c>
      <c r="B20" s="104" t="s">
        <v>109</v>
      </c>
      <c r="C20" s="159">
        <v>11</v>
      </c>
      <c r="D20" s="56"/>
      <c r="E20" s="56"/>
    </row>
    <row r="21" spans="1:5" s="7" customFormat="1" x14ac:dyDescent="0.15">
      <c r="A21" s="48" t="s">
        <v>282</v>
      </c>
      <c r="B21" s="104" t="s">
        <v>138</v>
      </c>
      <c r="C21" s="159">
        <v>12</v>
      </c>
      <c r="D21" s="56"/>
      <c r="E21" s="56"/>
    </row>
    <row r="22" spans="1:5" s="7" customFormat="1" x14ac:dyDescent="0.15">
      <c r="A22" s="48" t="s">
        <v>283</v>
      </c>
      <c r="B22" s="104" t="s">
        <v>139</v>
      </c>
      <c r="C22" s="159">
        <v>13</v>
      </c>
      <c r="D22" s="56"/>
      <c r="E22" s="56"/>
    </row>
    <row r="23" spans="1:5" s="7" customFormat="1" x14ac:dyDescent="0.15">
      <c r="A23" s="158" t="s">
        <v>448</v>
      </c>
      <c r="B23" s="104" t="s">
        <v>11</v>
      </c>
      <c r="C23" s="159">
        <v>14</v>
      </c>
      <c r="D23" s="56"/>
      <c r="E23" s="56"/>
    </row>
    <row r="24" spans="1:5" s="7" customFormat="1" x14ac:dyDescent="0.15">
      <c r="A24" s="48" t="s">
        <v>284</v>
      </c>
      <c r="B24" s="104" t="s">
        <v>12</v>
      </c>
      <c r="C24" s="159">
        <v>15</v>
      </c>
      <c r="D24" s="56"/>
      <c r="E24" s="56"/>
    </row>
    <row r="25" spans="1:5" s="7" customFormat="1" x14ac:dyDescent="0.15">
      <c r="A25" s="158" t="s">
        <v>449</v>
      </c>
      <c r="B25" s="123" t="s">
        <v>391</v>
      </c>
      <c r="C25" s="160" t="s">
        <v>450</v>
      </c>
      <c r="D25" s="56"/>
      <c r="E25" s="56"/>
    </row>
    <row r="26" spans="1:5" s="7" customFormat="1" x14ac:dyDescent="0.15">
      <c r="A26" s="158" t="s">
        <v>452</v>
      </c>
      <c r="B26" s="123" t="s">
        <v>392</v>
      </c>
      <c r="C26" s="160" t="s">
        <v>451</v>
      </c>
      <c r="D26" s="56"/>
      <c r="E26" s="56"/>
    </row>
    <row r="27" spans="1:5" x14ac:dyDescent="0.15">
      <c r="B27" s="113"/>
    </row>
    <row r="28" spans="1:5" hidden="1" x14ac:dyDescent="0.15">
      <c r="A28" s="113" t="s">
        <v>116</v>
      </c>
      <c r="B28" s="113"/>
      <c r="C28" s="113"/>
      <c r="D28" s="113"/>
      <c r="E28" s="113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" workbookViewId="0">
      <selection activeCell="E33" sqref="E33"/>
    </sheetView>
  </sheetViews>
  <sheetFormatPr defaultColWidth="9.140625" defaultRowHeight="10.5" customHeight="1" x14ac:dyDescent="0.15"/>
  <cols>
    <col min="1" max="1" width="32.42578125" style="9" customWidth="1"/>
    <col min="2" max="2" width="4.85546875" style="9" hidden="1" customWidth="1"/>
    <col min="3" max="3" width="6.140625" style="9" customWidth="1"/>
    <col min="4" max="4" width="12" style="9" customWidth="1"/>
    <col min="5" max="5" width="12.140625" style="9" customWidth="1"/>
    <col min="6" max="6" width="13.85546875" style="9" customWidth="1"/>
    <col min="7" max="7" width="15.5703125" style="9" customWidth="1"/>
    <col min="8" max="8" width="9.140625" style="9" customWidth="1"/>
    <col min="9" max="16384" width="9.140625" style="9"/>
  </cols>
  <sheetData>
    <row r="1" spans="1:7" hidden="1" x14ac:dyDescent="0.15">
      <c r="A1" s="112" t="s">
        <v>272</v>
      </c>
      <c r="B1" s="113"/>
      <c r="C1" s="113"/>
      <c r="D1" s="113"/>
      <c r="E1" s="113"/>
      <c r="F1" s="113"/>
      <c r="G1" s="113"/>
    </row>
    <row r="2" spans="1:7" x14ac:dyDescent="0.15">
      <c r="A2" s="7"/>
      <c r="B2" s="113" t="s">
        <v>119</v>
      </c>
    </row>
    <row r="3" spans="1:7" x14ac:dyDescent="0.15">
      <c r="A3" s="127" t="s">
        <v>374</v>
      </c>
      <c r="B3" s="113"/>
      <c r="E3" s="265" t="s">
        <v>49</v>
      </c>
      <c r="F3" s="266"/>
      <c r="G3" s="266"/>
    </row>
    <row r="4" spans="1:7" x14ac:dyDescent="0.15">
      <c r="A4" s="8"/>
      <c r="B4" s="113"/>
    </row>
    <row r="5" spans="1:7" ht="43.5" customHeight="1" x14ac:dyDescent="0.15">
      <c r="A5" s="22" t="s">
        <v>268</v>
      </c>
      <c r="B5" s="114"/>
      <c r="C5" s="126" t="s">
        <v>33</v>
      </c>
      <c r="D5" s="19" t="s">
        <v>263</v>
      </c>
      <c r="E5" s="19" t="s">
        <v>122</v>
      </c>
      <c r="F5" s="19" t="s">
        <v>371</v>
      </c>
      <c r="G5" s="19" t="s">
        <v>372</v>
      </c>
    </row>
    <row r="6" spans="1:7" x14ac:dyDescent="0.15">
      <c r="A6" s="18">
        <v>1</v>
      </c>
      <c r="B6" s="114"/>
      <c r="C6" s="47" t="s">
        <v>267</v>
      </c>
      <c r="D6" s="47" t="s">
        <v>269</v>
      </c>
      <c r="E6" s="47" t="s">
        <v>368</v>
      </c>
      <c r="F6" s="47" t="s">
        <v>369</v>
      </c>
      <c r="G6" s="47" t="s">
        <v>370</v>
      </c>
    </row>
    <row r="7" spans="1:7" hidden="1" x14ac:dyDescent="0.15">
      <c r="A7" s="115" t="s">
        <v>118</v>
      </c>
      <c r="B7" s="115"/>
      <c r="C7" s="117"/>
      <c r="D7" s="122" t="s">
        <v>269</v>
      </c>
      <c r="E7" s="122" t="s">
        <v>368</v>
      </c>
      <c r="F7" s="122" t="s">
        <v>369</v>
      </c>
      <c r="G7" s="122" t="s">
        <v>370</v>
      </c>
    </row>
    <row r="8" spans="1:7" ht="21" x14ac:dyDescent="0.15">
      <c r="A8" s="134" t="s">
        <v>434</v>
      </c>
      <c r="B8" s="157" t="s">
        <v>436</v>
      </c>
      <c r="C8" s="139" t="s">
        <v>435</v>
      </c>
      <c r="D8" s="135" t="s">
        <v>349</v>
      </c>
      <c r="E8" s="47"/>
      <c r="F8" s="47"/>
      <c r="G8" s="47"/>
    </row>
    <row r="9" spans="1:7" x14ac:dyDescent="0.15">
      <c r="A9" s="134" t="s">
        <v>373</v>
      </c>
      <c r="B9" s="104" t="s">
        <v>99</v>
      </c>
      <c r="C9" s="133" t="s">
        <v>378</v>
      </c>
      <c r="D9" s="135" t="s">
        <v>349</v>
      </c>
      <c r="E9" s="128">
        <f>SUM(E10:E13)</f>
        <v>0</v>
      </c>
      <c r="F9" s="128">
        <f>SUM(F10:F13)</f>
        <v>0</v>
      </c>
      <c r="G9" s="128">
        <f>SUM(G10:G13)</f>
        <v>0</v>
      </c>
    </row>
    <row r="10" spans="1:7" x14ac:dyDescent="0.15">
      <c r="A10" s="48" t="s">
        <v>123</v>
      </c>
      <c r="B10" s="104" t="s">
        <v>100</v>
      </c>
      <c r="C10" s="93">
        <v>1</v>
      </c>
      <c r="D10" s="128"/>
      <c r="E10" s="129"/>
      <c r="F10" s="129"/>
      <c r="G10" s="129"/>
    </row>
    <row r="11" spans="1:7" x14ac:dyDescent="0.15">
      <c r="A11" s="48" t="s">
        <v>124</v>
      </c>
      <c r="B11" s="104" t="s">
        <v>101</v>
      </c>
      <c r="C11" s="93">
        <v>2</v>
      </c>
      <c r="D11" s="128"/>
      <c r="E11" s="129"/>
      <c r="F11" s="129"/>
      <c r="G11" s="129"/>
    </row>
    <row r="12" spans="1:7" x14ac:dyDescent="0.15">
      <c r="A12" s="48" t="s">
        <v>125</v>
      </c>
      <c r="B12" s="104" t="s">
        <v>102</v>
      </c>
      <c r="C12" s="93">
        <v>3</v>
      </c>
      <c r="D12" s="128"/>
      <c r="E12" s="129"/>
      <c r="F12" s="129"/>
      <c r="G12" s="129"/>
    </row>
    <row r="13" spans="1:7" x14ac:dyDescent="0.15">
      <c r="A13" s="49" t="s">
        <v>126</v>
      </c>
      <c r="B13" s="104" t="s">
        <v>103</v>
      </c>
      <c r="C13" s="93">
        <v>4</v>
      </c>
      <c r="D13" s="128"/>
      <c r="E13" s="129"/>
      <c r="F13" s="129"/>
      <c r="G13" s="129"/>
    </row>
    <row r="14" spans="1:7" x14ac:dyDescent="0.15">
      <c r="A14" s="49" t="s">
        <v>127</v>
      </c>
      <c r="B14" s="104" t="s">
        <v>104</v>
      </c>
      <c r="C14" s="93">
        <v>5</v>
      </c>
      <c r="D14" s="128"/>
      <c r="E14" s="129"/>
      <c r="F14" s="129"/>
      <c r="G14" s="129"/>
    </row>
    <row r="15" spans="1:7" x14ac:dyDescent="0.15">
      <c r="A15" s="140"/>
      <c r="B15" s="141"/>
      <c r="C15" s="142"/>
      <c r="D15" s="143"/>
      <c r="E15" s="144"/>
      <c r="F15" s="144"/>
      <c r="G15" s="144"/>
    </row>
    <row r="16" spans="1:7" x14ac:dyDescent="0.15">
      <c r="A16" s="140"/>
      <c r="B16" s="141"/>
      <c r="C16" s="142"/>
      <c r="D16" s="143"/>
      <c r="E16" s="144"/>
      <c r="F16" s="144"/>
      <c r="G16" s="144"/>
    </row>
    <row r="17" spans="1:7" x14ac:dyDescent="0.15">
      <c r="A17" s="140" t="s">
        <v>398</v>
      </c>
      <c r="B17" s="141"/>
      <c r="C17" s="142"/>
      <c r="D17" s="143"/>
      <c r="E17" s="144"/>
      <c r="F17" s="270" t="s">
        <v>408</v>
      </c>
      <c r="G17" s="270"/>
    </row>
    <row r="18" spans="1:7" x14ac:dyDescent="0.15">
      <c r="A18" s="140"/>
      <c r="B18" s="141"/>
      <c r="C18" s="142"/>
      <c r="D18" s="143"/>
      <c r="E18" s="144"/>
      <c r="F18" s="271" t="s">
        <v>409</v>
      </c>
      <c r="G18" s="271"/>
    </row>
    <row r="19" spans="1:7" x14ac:dyDescent="0.15">
      <c r="A19" s="140"/>
      <c r="B19" s="141"/>
      <c r="C19" s="142"/>
      <c r="D19" s="143"/>
      <c r="E19" s="144"/>
      <c r="F19" s="144"/>
      <c r="G19" s="144"/>
    </row>
    <row r="20" spans="1:7" ht="22.15" customHeight="1" x14ac:dyDescent="0.15">
      <c r="A20" s="140" t="s">
        <v>399</v>
      </c>
      <c r="B20" s="141"/>
      <c r="C20" s="267" t="s">
        <v>402</v>
      </c>
      <c r="D20" s="267"/>
      <c r="E20" s="144"/>
      <c r="F20" s="270" t="s">
        <v>410</v>
      </c>
      <c r="G20" s="270"/>
    </row>
    <row r="21" spans="1:7" x14ac:dyDescent="0.15">
      <c r="A21" s="140"/>
      <c r="B21" s="141"/>
      <c r="C21" s="268" t="s">
        <v>403</v>
      </c>
      <c r="D21" s="268"/>
      <c r="E21" s="144"/>
      <c r="F21" s="271" t="s">
        <v>409</v>
      </c>
      <c r="G21" s="271"/>
    </row>
    <row r="22" spans="1:7" x14ac:dyDescent="0.15">
      <c r="A22" s="140"/>
      <c r="B22" s="141"/>
      <c r="C22" s="145"/>
      <c r="D22" s="145"/>
      <c r="E22" s="144"/>
      <c r="F22" s="144"/>
      <c r="G22" s="144"/>
    </row>
    <row r="23" spans="1:7" x14ac:dyDescent="0.15">
      <c r="A23" s="140" t="s">
        <v>400</v>
      </c>
      <c r="B23" s="141"/>
      <c r="C23" s="267" t="s">
        <v>404</v>
      </c>
      <c r="D23" s="267"/>
      <c r="E23" s="144"/>
      <c r="F23" s="144"/>
      <c r="G23" s="144"/>
    </row>
    <row r="24" spans="1:7" ht="27" customHeight="1" x14ac:dyDescent="0.15">
      <c r="A24" s="140"/>
      <c r="B24" s="141"/>
      <c r="C24" s="269" t="s">
        <v>405</v>
      </c>
      <c r="D24" s="269"/>
      <c r="E24" s="144"/>
      <c r="F24" s="144"/>
      <c r="G24" s="144"/>
    </row>
    <row r="25" spans="1:7" x14ac:dyDescent="0.15">
      <c r="A25" s="140" t="s">
        <v>401</v>
      </c>
      <c r="B25" s="141"/>
      <c r="C25" s="267" t="s">
        <v>406</v>
      </c>
      <c r="D25" s="267"/>
      <c r="E25" s="144"/>
      <c r="F25" s="144"/>
      <c r="G25" s="144"/>
    </row>
    <row r="26" spans="1:7" x14ac:dyDescent="0.15">
      <c r="A26" s="140"/>
      <c r="B26" s="141"/>
      <c r="C26" s="268" t="s">
        <v>407</v>
      </c>
      <c r="D26" s="268"/>
      <c r="E26" s="144"/>
      <c r="F26" s="144"/>
      <c r="G26" s="144"/>
    </row>
    <row r="27" spans="1:7" x14ac:dyDescent="0.15">
      <c r="A27" s="140"/>
      <c r="B27" s="141"/>
      <c r="C27" s="142"/>
      <c r="D27" s="143"/>
      <c r="E27" s="144"/>
      <c r="F27" s="144"/>
      <c r="G27" s="144"/>
    </row>
    <row r="28" spans="1:7" x14ac:dyDescent="0.15">
      <c r="A28" s="140"/>
      <c r="B28" s="141"/>
      <c r="C28" s="142"/>
      <c r="D28" s="143"/>
      <c r="E28" s="144"/>
      <c r="F28" s="144"/>
      <c r="G28" s="144"/>
    </row>
    <row r="29" spans="1:7" x14ac:dyDescent="0.15">
      <c r="B29" s="113"/>
    </row>
    <row r="30" spans="1:7" hidden="1" x14ac:dyDescent="0.15">
      <c r="A30" s="113" t="s">
        <v>116</v>
      </c>
      <c r="B30" s="113"/>
      <c r="C30" s="113"/>
      <c r="D30" s="113"/>
      <c r="E30" s="113"/>
      <c r="F30" s="113"/>
      <c r="G30" s="113"/>
    </row>
  </sheetData>
  <mergeCells count="11">
    <mergeCell ref="C25:D25"/>
    <mergeCell ref="C26:D26"/>
    <mergeCell ref="F17:G17"/>
    <mergeCell ref="F18:G18"/>
    <mergeCell ref="F20:G20"/>
    <mergeCell ref="F21:G21"/>
    <mergeCell ref="E3:G3"/>
    <mergeCell ref="C20:D20"/>
    <mergeCell ref="C21:D21"/>
    <mergeCell ref="C23:D2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Шапка</vt:lpstr>
      <vt:lpstr>Общее</vt:lpstr>
      <vt:lpstr>Таблица3100</vt:lpstr>
      <vt:lpstr>Таблица3101</vt:lpstr>
      <vt:lpstr>Таблица3102_1</vt:lpstr>
      <vt:lpstr>Таблица3102</vt:lpstr>
      <vt:lpstr>Таблица3150</vt:lpstr>
      <vt:lpstr>Таблица3200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Хохлова Надежда Николаевна</dc:creator>
  <cp:lastModifiedBy>Хохлова Надежда Николаевна</cp:lastModifiedBy>
  <cp:lastPrinted>2010-02-08T12:29:19Z</cp:lastPrinted>
  <dcterms:created xsi:type="dcterms:W3CDTF">2006-09-28T05:33:49Z</dcterms:created>
  <dcterms:modified xsi:type="dcterms:W3CDTF">2024-12-04T09:38:41Z</dcterms:modified>
</cp:coreProperties>
</file>