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ar_a\MED\КэшФайловФормРазработчика\МЗ_232_Медстат\2024.01.01-2024.12.31\"/>
    </mc:Choice>
  </mc:AlternateContent>
  <bookViews>
    <workbookView xWindow="0" yWindow="0" windowWidth="23040" windowHeight="9195" activeTab="1"/>
  </bookViews>
  <sheets>
    <sheet name="Шапка" sheetId="1" r:id="rId1"/>
    <sheet name="Таблица100" sheetId="2" r:id="rId2"/>
    <sheet name="Таблица101" sheetId="3" r:id="rId3"/>
  </sheets>
  <calcPr calcId="162913"/>
</workbook>
</file>

<file path=xl/calcChain.xml><?xml version="1.0" encoding="utf-8"?>
<calcChain xmlns="http://schemas.openxmlformats.org/spreadsheetml/2006/main">
  <c r="E76" i="2" l="1"/>
  <c r="E82" i="2"/>
  <c r="F82" i="2"/>
  <c r="F76" i="2"/>
  <c r="F56" i="2"/>
  <c r="E20" i="2"/>
  <c r="E21" i="2"/>
  <c r="E22" i="2"/>
  <c r="E14" i="2"/>
  <c r="E15" i="2"/>
  <c r="E16" i="2"/>
  <c r="F68" i="2" l="1"/>
  <c r="G68" i="2"/>
  <c r="H68" i="2"/>
  <c r="I68" i="2"/>
  <c r="F69" i="2"/>
  <c r="G69" i="2"/>
  <c r="H69" i="2"/>
  <c r="I69" i="2"/>
  <c r="F70" i="2"/>
  <c r="G70" i="2"/>
  <c r="H70" i="2"/>
  <c r="I70" i="2"/>
  <c r="E70" i="2"/>
  <c r="E69" i="2"/>
  <c r="E68" i="2"/>
  <c r="G67" i="2"/>
  <c r="H67" i="2"/>
  <c r="E67" i="2" s="1"/>
  <c r="I67" i="2"/>
  <c r="F67" i="2"/>
  <c r="E66" i="2"/>
  <c r="F35" i="2"/>
  <c r="G35" i="2"/>
  <c r="H35" i="2"/>
  <c r="I35" i="2"/>
  <c r="J35" i="2"/>
  <c r="E35" i="2"/>
  <c r="E34" i="2"/>
  <c r="F23" i="2"/>
  <c r="G23" i="2"/>
  <c r="H23" i="2"/>
  <c r="I23" i="2"/>
  <c r="J23" i="2"/>
  <c r="F24" i="2"/>
  <c r="G24" i="2"/>
  <c r="H24" i="2"/>
  <c r="I24" i="2"/>
  <c r="J24" i="2"/>
  <c r="F25" i="2"/>
  <c r="G25" i="2"/>
  <c r="H25" i="2"/>
  <c r="I25" i="2"/>
  <c r="J25" i="2"/>
  <c r="F26" i="2"/>
  <c r="G26" i="2"/>
  <c r="H26" i="2"/>
  <c r="I26" i="2"/>
  <c r="J26" i="2"/>
  <c r="E26" i="2"/>
  <c r="E25" i="2"/>
  <c r="E24" i="2"/>
  <c r="E23" i="2"/>
  <c r="H17" i="2"/>
  <c r="I17" i="2"/>
  <c r="J17" i="2"/>
  <c r="H18" i="2"/>
  <c r="I18" i="2"/>
  <c r="J18" i="2"/>
  <c r="G18" i="2"/>
  <c r="G17" i="2"/>
  <c r="E18" i="2"/>
  <c r="E17" i="2"/>
  <c r="J76" i="2" l="1"/>
  <c r="E55" i="2" l="1"/>
  <c r="E40" i="2"/>
  <c r="E85" i="2" l="1"/>
  <c r="E84" i="2"/>
  <c r="E83" i="2"/>
  <c r="I82" i="2"/>
  <c r="H82" i="2"/>
  <c r="G82" i="2"/>
  <c r="E81" i="2"/>
  <c r="E80" i="2"/>
  <c r="E79" i="2"/>
  <c r="E78" i="2"/>
  <c r="E77" i="2"/>
  <c r="I76" i="2"/>
  <c r="H76" i="2"/>
  <c r="G76" i="2"/>
  <c r="E75" i="2"/>
  <c r="E74" i="2"/>
  <c r="E73" i="2"/>
  <c r="E72" i="2"/>
  <c r="E71" i="2"/>
  <c r="E65" i="2"/>
  <c r="E64" i="2"/>
  <c r="E63" i="2"/>
  <c r="E62" i="2"/>
  <c r="E61" i="2"/>
  <c r="E60" i="2"/>
  <c r="E59" i="2"/>
  <c r="E58" i="2"/>
  <c r="E57" i="2"/>
  <c r="I56" i="2"/>
  <c r="H56" i="2"/>
  <c r="G56" i="2"/>
  <c r="E56" i="2" s="1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39" i="2"/>
  <c r="E38" i="2"/>
  <c r="E37" i="2"/>
  <c r="E36" i="2"/>
  <c r="E33" i="2"/>
  <c r="E32" i="2"/>
  <c r="E31" i="2"/>
  <c r="E30" i="2"/>
  <c r="E29" i="2"/>
  <c r="E28" i="2"/>
  <c r="E27" i="2"/>
  <c r="E19" i="2"/>
  <c r="E13" i="2"/>
  <c r="E12" i="2"/>
</calcChain>
</file>

<file path=xl/sharedStrings.xml><?xml version="1.0" encoding="utf-8"?>
<sst xmlns="http://schemas.openxmlformats.org/spreadsheetml/2006/main" count="374" uniqueCount="240">
  <si>
    <t>#Конец_Закладки</t>
  </si>
  <si>
    <t>#Учреждение.Наименование#</t>
  </si>
  <si>
    <t>#ОтчетныйПериод.Наименование#</t>
  </si>
  <si>
    <t>Отчетный период:</t>
  </si>
  <si>
    <t>#КодыСтолбцов</t>
  </si>
  <si>
    <t>#КодыСтрок</t>
  </si>
  <si>
    <t>1</t>
  </si>
  <si>
    <t>2</t>
  </si>
  <si>
    <t>3</t>
  </si>
  <si>
    <t>4</t>
  </si>
  <si>
    <t>4.1</t>
  </si>
  <si>
    <t>4.2</t>
  </si>
  <si>
    <t>4.3</t>
  </si>
  <si>
    <t>(Ф.И.О.)</t>
  </si>
  <si>
    <t>$Должность$</t>
  </si>
  <si>
    <t>$Ответственный$</t>
  </si>
  <si>
    <t>(должность)</t>
  </si>
  <si>
    <t>$Телефон$</t>
  </si>
  <si>
    <t>$ДатаСоставления$</t>
  </si>
  <si>
    <t>Наименование учреждения:</t>
  </si>
  <si>
    <t>2.1</t>
  </si>
  <si>
    <t>2.2</t>
  </si>
  <si>
    <t>2.3</t>
  </si>
  <si>
    <t>2.4</t>
  </si>
  <si>
    <t>2.5</t>
  </si>
  <si>
    <t>2.6</t>
  </si>
  <si>
    <t>024</t>
  </si>
  <si>
    <t>(номер контактного телефона)</t>
  </si>
  <si>
    <t>(дата составления документа)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</si>
  <si>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 юридического лица)</t>
  </si>
  <si>
    <t>№ строки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</si>
  <si>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</si>
  <si>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</si>
  <si>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</si>
  <si>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</si>
  <si>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</si>
  <si>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</si>
  <si>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</si>
  <si>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</si>
  <si>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</si>
  <si>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</si>
  <si>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</si>
  <si>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021</t>
  </si>
  <si>
    <t>022</t>
  </si>
  <si>
    <t>023</t>
  </si>
  <si>
    <t>025</t>
  </si>
  <si>
    <t>026</t>
  </si>
  <si>
    <t>041</t>
  </si>
  <si>
    <t>042</t>
  </si>
  <si>
    <t>043</t>
  </si>
  <si>
    <t>$Сборка$</t>
  </si>
  <si>
    <t>Сборка:</t>
  </si>
  <si>
    <t>Код по МКБ-10</t>
  </si>
  <si>
    <t>Организации родовспоможения</t>
  </si>
  <si>
    <t>I уровня</t>
  </si>
  <si>
    <t>II уровня</t>
  </si>
  <si>
    <t>III уровня</t>
  </si>
  <si>
    <t>Число организаций (отделений) родовспоможения, оказывающих стационарную акушерскую помощь</t>
  </si>
  <si>
    <t>Х</t>
  </si>
  <si>
    <t>Число родов</t>
  </si>
  <si>
    <t xml:space="preserve">     в т.ч.: в сроке 22-27 недель беременности</t>
  </si>
  <si>
    <t>О60</t>
  </si>
  <si>
    <t xml:space="preserve">     в сроке 28-36 недель</t>
  </si>
  <si>
    <t xml:space="preserve">     в сроке 42 недели и более</t>
  </si>
  <si>
    <t>О48</t>
  </si>
  <si>
    <t xml:space="preserve">  из стр.2: роды у женщин после ЭКО</t>
  </si>
  <si>
    <t xml:space="preserve">     индуцированные роды</t>
  </si>
  <si>
    <t xml:space="preserve">  из стр. 2.1: при искусственном прерывании беременности по медицинским показаниями в связи с пороками развития плода</t>
  </si>
  <si>
    <t>Родилось живыми всего</t>
  </si>
  <si>
    <t>из них: массой тела 500-999 г</t>
  </si>
  <si>
    <t>031</t>
  </si>
  <si>
    <t>3.1</t>
  </si>
  <si>
    <t xml:space="preserve">                                  1000-1499 г</t>
  </si>
  <si>
    <t>032</t>
  </si>
  <si>
    <t>3.2</t>
  </si>
  <si>
    <t xml:space="preserve">                                  1500-2499 г</t>
  </si>
  <si>
    <t>033</t>
  </si>
  <si>
    <t>3.3</t>
  </si>
  <si>
    <t>Умерло всего</t>
  </si>
  <si>
    <t>из них (стр. 4): умерло в первые 168 часов</t>
  </si>
  <si>
    <t>051</t>
  </si>
  <si>
    <t>5.1</t>
  </si>
  <si>
    <t>052</t>
  </si>
  <si>
    <t>5.2</t>
  </si>
  <si>
    <t>053</t>
  </si>
  <si>
    <t>5.3</t>
  </si>
  <si>
    <t>Родилось мертвыми всего</t>
  </si>
  <si>
    <t>061</t>
  </si>
  <si>
    <t>6.1</t>
  </si>
  <si>
    <t>062</t>
  </si>
  <si>
    <t>6.2</t>
  </si>
  <si>
    <t>063</t>
  </si>
  <si>
    <t>6.3</t>
  </si>
  <si>
    <t>из числа родившихся мертвыми (стр. 6): смерть наступила до начала родовой деятельности</t>
  </si>
  <si>
    <t>064</t>
  </si>
  <si>
    <t>6.4</t>
  </si>
  <si>
    <t>из них: в акушерском стационаре</t>
  </si>
  <si>
    <t>641</t>
  </si>
  <si>
    <t>6.4.1</t>
  </si>
  <si>
    <t>Критические акушерские состояния</t>
  </si>
  <si>
    <t>Разрыв матки</t>
  </si>
  <si>
    <t>071</t>
  </si>
  <si>
    <t>7.1</t>
  </si>
  <si>
    <t>из них в акушерском стационаре</t>
  </si>
  <si>
    <t>711</t>
  </si>
  <si>
    <t>7.1.1</t>
  </si>
  <si>
    <t>Эклампсия, преэклампсия тяжелая форма</t>
  </si>
  <si>
    <t>072</t>
  </si>
  <si>
    <t>7.2</t>
  </si>
  <si>
    <t>721</t>
  </si>
  <si>
    <t>7.2.1</t>
  </si>
  <si>
    <t>Послеродовой сепсис, генерализованная
послеродовая инфекция</t>
  </si>
  <si>
    <t>073</t>
  </si>
  <si>
    <t>7.3</t>
  </si>
  <si>
    <t>Кровотечение при беременности, в родах
и послеродовом периоде</t>
  </si>
  <si>
    <t>074</t>
  </si>
  <si>
    <t>7.4</t>
  </si>
  <si>
    <t>Число акушерских операций</t>
  </si>
  <si>
    <t>Кесарево сечение</t>
  </si>
  <si>
    <t>081</t>
  </si>
  <si>
    <t>8.1</t>
  </si>
  <si>
    <t xml:space="preserve">     в т.ч. в сроке 22-27 недель беременности</t>
  </si>
  <si>
    <t>811</t>
  </si>
  <si>
    <t>8.1.1</t>
  </si>
  <si>
    <t>Акушерские щипцы</t>
  </si>
  <si>
    <t>082</t>
  </si>
  <si>
    <t>8.2</t>
  </si>
  <si>
    <t>Вакуум-экстракция плода</t>
  </si>
  <si>
    <t>083</t>
  </si>
  <si>
    <t>8.3</t>
  </si>
  <si>
    <t>Плодоразрушающие операции</t>
  </si>
  <si>
    <t>084</t>
  </si>
  <si>
    <t>8.4</t>
  </si>
  <si>
    <t>Экстирпация и надвлагалищная ампутация
матки</t>
  </si>
  <si>
    <t>085</t>
  </si>
  <si>
    <t>8.5</t>
  </si>
  <si>
    <t xml:space="preserve">      в т.ч. в сроке 22-27 недель беременности</t>
  </si>
  <si>
    <t>851</t>
  </si>
  <si>
    <t>8.5.1</t>
  </si>
  <si>
    <t>Число случаев материнской смерти в
акушерских стационарах всего</t>
  </si>
  <si>
    <t>Число женщин, умерших после прерывания
беременности в сроке до 22 недель</t>
  </si>
  <si>
    <t>091</t>
  </si>
  <si>
    <t>9.1</t>
  </si>
  <si>
    <t>Число умерших беременных, рожениц и
родильниц при сроке беременности 22
недели и более</t>
  </si>
  <si>
    <t>092</t>
  </si>
  <si>
    <t>9.2</t>
  </si>
  <si>
    <t>в т.ч. при сроке беременности 22-28 недель</t>
  </si>
  <si>
    <t>921</t>
  </si>
  <si>
    <t>9.2.1</t>
  </si>
  <si>
    <t>Число женщин переведенных в другие
стационары</t>
  </si>
  <si>
    <t>в т.ч. по экстренным показаниям</t>
  </si>
  <si>
    <t>101</t>
  </si>
  <si>
    <t>10.1</t>
  </si>
  <si>
    <t>Число вызовов выездных бригад
реанимационной помощи</t>
  </si>
  <si>
    <t>в т.ч. акушерско-гинекологической</t>
  </si>
  <si>
    <t>111</t>
  </si>
  <si>
    <t>11.1</t>
  </si>
  <si>
    <t>анестезиолого-реанимационной</t>
  </si>
  <si>
    <t>112</t>
  </si>
  <si>
    <t>11.2</t>
  </si>
  <si>
    <t>неонатологической</t>
  </si>
  <si>
    <t>113</t>
  </si>
  <si>
    <t>11.3</t>
  </si>
  <si>
    <t>Показатели</t>
  </si>
  <si>
    <t>Всего в 
организациях
родовспомо-
жения</t>
  </si>
  <si>
    <t>О71.0,1</t>
  </si>
  <si>
    <t>О14-О15</t>
  </si>
  <si>
    <t>О85</t>
  </si>
  <si>
    <t>О44.1, О45, О46, О67, О72</t>
  </si>
  <si>
    <t>Руководитель организации:</t>
  </si>
  <si>
    <t>$Руководитель$</t>
  </si>
  <si>
    <t>(подпись)</t>
  </si>
  <si>
    <t>Сведения о регионализации акушерской и перинатальной помощи
в родильных домах (отделениях) и перинатальных центрах</t>
  </si>
  <si>
    <t>ВКЛАДЫШ к форме №32</t>
  </si>
  <si>
    <t>1_1</t>
  </si>
  <si>
    <t>1_2</t>
  </si>
  <si>
    <t>1.1</t>
  </si>
  <si>
    <t>1.2</t>
  </si>
  <si>
    <t>#Закладка Код=Таблица100 Наименование=Таблица100</t>
  </si>
  <si>
    <t>#Закладка Код=Таблица101 Наименование=Таблица101</t>
  </si>
  <si>
    <t>(100) Сведения о регионализации акушерской и перинатальной помощи в родильных домах (отделениях) и перинатальных центрах</t>
  </si>
  <si>
    <t>(101)</t>
  </si>
  <si>
    <t>из гр. 5 стр. 1 число медицинских организаций I уровня, состоящие только из ургентного родильного зала</t>
  </si>
  <si>
    <t xml:space="preserve">число принятых в них родов: </t>
  </si>
  <si>
    <t>родилось живыми у женщин после ЭКО</t>
  </si>
  <si>
    <t>034</t>
  </si>
  <si>
    <t>3.4</t>
  </si>
  <si>
    <t>родилось мертвыми у женщин после ЭКО</t>
  </si>
  <si>
    <t>065</t>
  </si>
  <si>
    <t>6,5</t>
  </si>
  <si>
    <t>справочно - перенос данных</t>
  </si>
  <si>
    <t>Число коек для беременных и рожениц среднегодовых</t>
  </si>
  <si>
    <t>1_1_0</t>
  </si>
  <si>
    <t>Число проведенных койко-дней на  койках для беременных и рожениц</t>
  </si>
  <si>
    <t>1_1_1</t>
  </si>
  <si>
    <t>Число пролеченных больных  на койках для беременных и рожениц</t>
  </si>
  <si>
    <t>1_1_2</t>
  </si>
  <si>
    <t>Средняя длительность пребывания на койке для беременных и рожениц</t>
  </si>
  <si>
    <t>1_1_3</t>
  </si>
  <si>
    <t>Работа койки для беременных и рожениц</t>
  </si>
  <si>
    <t>1_1_4</t>
  </si>
  <si>
    <t>Число коек патологии беременности среднегодовых</t>
  </si>
  <si>
    <t>1_2_0</t>
  </si>
  <si>
    <t>Число проведенных койко-дней на  койках патологии беременности</t>
  </si>
  <si>
    <t>1_2_1</t>
  </si>
  <si>
    <t>Число пролеченных больных  на койках патологии беременности</t>
  </si>
  <si>
    <t>1_2_2</t>
  </si>
  <si>
    <t>Средняя длительность пребывания на койке патологии беременности</t>
  </si>
  <si>
    <t>1_2_3</t>
  </si>
  <si>
    <t>Работа койки патологии беременности</t>
  </si>
  <si>
    <t>1_2_4</t>
  </si>
  <si>
    <t>Работа  акушерской койки всего</t>
  </si>
  <si>
    <t xml:space="preserve">Средняя длительность пребывания на акушерской койке </t>
  </si>
  <si>
    <t>Число нормальных родов</t>
  </si>
  <si>
    <t>027</t>
  </si>
  <si>
    <t>2.7.</t>
  </si>
  <si>
    <t>Доля нормальных родов, %</t>
  </si>
  <si>
    <t>028</t>
  </si>
  <si>
    <t>2.8.</t>
  </si>
  <si>
    <t>из строки 8.1 - число экстренных кесаревых сечений</t>
  </si>
  <si>
    <t>812</t>
  </si>
  <si>
    <t>8.1.2</t>
  </si>
  <si>
    <t>из строки 8.1. - число плановых кесаревых сечений</t>
  </si>
  <si>
    <t>813</t>
  </si>
  <si>
    <t>8.1.3</t>
  </si>
  <si>
    <t>доля экстренных кесаревых сечений от числа родов, %</t>
  </si>
  <si>
    <t>814</t>
  </si>
  <si>
    <t>8.1.4</t>
  </si>
  <si>
    <t>доля плановых кесаревых сечений от числа родов, %</t>
  </si>
  <si>
    <t>815</t>
  </si>
  <si>
    <t>8.1.5</t>
  </si>
  <si>
    <t>доля  кесаревых сечений всего от числа родов, %</t>
  </si>
  <si>
    <t>816</t>
  </si>
  <si>
    <t>8.1.6</t>
  </si>
  <si>
    <t>Число коек для беременных и рожениц по структуре на конец отчетного года</t>
  </si>
  <si>
    <t>Число коек патологии беременности по структуре на конец отчетного года</t>
  </si>
  <si>
    <t>4_1</t>
  </si>
  <si>
    <t>1_2_5</t>
  </si>
  <si>
    <t>1_2_6</t>
  </si>
  <si>
    <t xml:space="preserve">непрофильные организации (не имеющие   коек для беременных и рожениц)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</si>
</sst>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9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0" borderId="6" applyNumberFormat="0" applyFont="0" applyAlignment="0" applyProtection="0"/>
    <xf numFmtId="0" fontId="13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8" fillId="0" borderId="0"/>
    <xf numFmtId="0" fontId="1" fillId="0" borderId="0"/>
  </cellStyleXfs>
  <cellXfs count="108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21" borderId="0" xfId="0" applyFont="1" applyFill="1"/>
    <xf numFmtId="0" fontId="3" fillId="0" borderId="0" xfId="0" applyFont="1" applyFill="1"/>
    <xf numFmtId="0" fontId="3" fillId="21" borderId="0" xfId="0" applyFont="1" applyFill="1" applyAlignment="1">
      <alignment horizontal="center" vertical="center"/>
    </xf>
    <xf numFmtId="49" fontId="3" fillId="21" borderId="0" xfId="0" applyNumberFormat="1" applyFont="1" applyFill="1"/>
    <xf numFmtId="49" fontId="3" fillId="21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49" fontId="3" fillId="21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" fontId="3" fillId="0" borderId="8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21" borderId="8" xfId="0" applyNumberFormat="1" applyFont="1" applyFill="1" applyBorder="1" applyAlignment="1">
      <alignment horizontal="left" vertical="center"/>
    </xf>
    <xf numFmtId="49" fontId="3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49" fontId="3" fillId="21" borderId="0" xfId="0" applyNumberFormat="1" applyFont="1" applyFill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 wrapText="1"/>
    </xf>
    <xf numFmtId="0" fontId="3" fillId="0" borderId="8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3" fillId="21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" fontId="15" fillId="0" borderId="8" xfId="0" applyNumberFormat="1" applyFont="1" applyFill="1" applyBorder="1" applyAlignment="1">
      <alignment horizontal="right" wrapText="1"/>
    </xf>
    <xf numFmtId="49" fontId="15" fillId="0" borderId="8" xfId="0" applyNumberFormat="1" applyFont="1" applyFill="1" applyBorder="1" applyAlignment="1">
      <alignment horizontal="left" vertical="top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right"/>
    </xf>
    <xf numFmtId="0" fontId="15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horizontal="right" wrapText="1"/>
    </xf>
    <xf numFmtId="0" fontId="15" fillId="0" borderId="8" xfId="0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right"/>
    </xf>
    <xf numFmtId="1" fontId="3" fillId="29" borderId="8" xfId="0" applyNumberFormat="1" applyFont="1" applyFill="1" applyBorder="1" applyAlignment="1">
      <alignment horizontal="right" wrapText="1"/>
    </xf>
    <xf numFmtId="49" fontId="2" fillId="24" borderId="8" xfId="0" applyNumberFormat="1" applyFont="1" applyFill="1" applyBorder="1" applyAlignment="1">
      <alignment horizontal="left" vertical="top" wrapText="1"/>
    </xf>
    <xf numFmtId="49" fontId="3" fillId="24" borderId="8" xfId="0" applyNumberFormat="1" applyFont="1" applyFill="1" applyBorder="1" applyAlignment="1">
      <alignment horizontal="center" vertical="center"/>
    </xf>
    <xf numFmtId="49" fontId="2" fillId="24" borderId="8" xfId="0" applyNumberFormat="1" applyFont="1" applyFill="1" applyBorder="1" applyAlignment="1">
      <alignment horizontal="center" vertical="center" wrapText="1"/>
    </xf>
    <xf numFmtId="0" fontId="2" fillId="27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1" fontId="3" fillId="0" borderId="8" xfId="0" applyNumberFormat="1" applyFont="1" applyFill="1" applyBorder="1" applyAlignment="1">
      <alignment horizontal="right" wrapText="1"/>
    </xf>
    <xf numFmtId="0" fontId="3" fillId="0" borderId="8" xfId="0" applyNumberFormat="1" applyFont="1" applyFill="1" applyBorder="1" applyAlignment="1">
      <alignment horizontal="right" wrapText="1"/>
    </xf>
    <xf numFmtId="0" fontId="2" fillId="27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1" fontId="3" fillId="0" borderId="8" xfId="0" applyNumberFormat="1" applyFont="1" applyFill="1" applyBorder="1" applyAlignment="1">
      <alignment horizontal="right" wrapText="1"/>
    </xf>
    <xf numFmtId="0" fontId="3" fillId="0" borderId="8" xfId="0" applyNumberFormat="1" applyFont="1" applyFill="1" applyBorder="1" applyAlignment="1">
      <alignment horizontal="right" wrapText="1"/>
    </xf>
    <xf numFmtId="49" fontId="2" fillId="24" borderId="8" xfId="0" applyNumberFormat="1" applyFont="1" applyFill="1" applyBorder="1" applyAlignment="1">
      <alignment horizontal="left" vertical="top" wrapText="1"/>
    </xf>
    <xf numFmtId="49" fontId="3" fillId="24" borderId="8" xfId="0" applyNumberFormat="1" applyFont="1" applyFill="1" applyBorder="1" applyAlignment="1">
      <alignment horizontal="center" vertical="center"/>
    </xf>
    <xf numFmtId="0" fontId="2" fillId="27" borderId="8" xfId="0" applyFont="1" applyFill="1" applyBorder="1" applyAlignment="1">
      <alignment horizontal="center" vertical="center" wrapText="1"/>
    </xf>
    <xf numFmtId="49" fontId="3" fillId="24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right" wrapText="1"/>
    </xf>
    <xf numFmtId="0" fontId="3" fillId="0" borderId="8" xfId="0" applyNumberFormat="1" applyFont="1" applyFill="1" applyBorder="1" applyAlignment="1">
      <alignment horizontal="right"/>
    </xf>
    <xf numFmtId="49" fontId="3" fillId="24" borderId="8" xfId="0" applyNumberFormat="1" applyFont="1" applyFill="1" applyBorder="1" applyAlignment="1">
      <alignment horizontal="center" vertical="center"/>
    </xf>
    <xf numFmtId="49" fontId="3" fillId="24" borderId="8" xfId="0" applyNumberFormat="1" applyFont="1" applyFill="1" applyBorder="1" applyAlignment="1">
      <alignment horizontal="center" vertical="center" wrapText="1"/>
    </xf>
    <xf numFmtId="49" fontId="3" fillId="24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24" borderId="8" xfId="0" applyNumberFormat="1" applyFont="1" applyFill="1" applyBorder="1" applyAlignment="1">
      <alignment horizontal="center" vertical="center"/>
    </xf>
    <xf numFmtId="49" fontId="3" fillId="24" borderId="8" xfId="0" applyNumberFormat="1" applyFont="1" applyFill="1" applyBorder="1" applyAlignment="1">
      <alignment horizontal="center" vertical="center" wrapText="1"/>
    </xf>
    <xf numFmtId="49" fontId="3" fillId="24" borderId="8" xfId="0" applyNumberFormat="1" applyFont="1" applyFill="1" applyBorder="1" applyAlignment="1">
      <alignment horizontal="left" vertical="top" wrapText="1"/>
    </xf>
    <xf numFmtId="0" fontId="3" fillId="24" borderId="0" xfId="0" applyFont="1" applyFill="1"/>
    <xf numFmtId="49" fontId="2" fillId="0" borderId="8" xfId="0" applyNumberFormat="1" applyFont="1" applyFill="1" applyBorder="1" applyAlignment="1">
      <alignment horizontal="left" vertical="top" wrapText="1"/>
    </xf>
    <xf numFmtId="1" fontId="3" fillId="25" borderId="8" xfId="0" applyNumberFormat="1" applyFont="1" applyFill="1" applyBorder="1" applyAlignment="1">
      <alignment horizontal="right" wrapText="1"/>
    </xf>
    <xf numFmtId="1" fontId="3" fillId="26" borderId="8" xfId="0" applyNumberFormat="1" applyFont="1" applyFill="1" applyBorder="1" applyAlignment="1">
      <alignment horizontal="right" wrapText="1"/>
    </xf>
    <xf numFmtId="1" fontId="3" fillId="28" borderId="8" xfId="0" applyNumberFormat="1" applyFont="1" applyFill="1" applyBorder="1" applyAlignment="1">
      <alignment horizontal="right" wrapText="1"/>
    </xf>
    <xf numFmtId="1" fontId="3" fillId="23" borderId="8" xfId="0" applyNumberFormat="1" applyFont="1" applyFill="1" applyBorder="1" applyAlignment="1">
      <alignment horizontal="right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12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0" fontId="3" fillId="22" borderId="12" xfId="0" applyFont="1" applyFill="1" applyBorder="1" applyAlignment="1">
      <alignment horizontal="center" wrapText="1"/>
    </xf>
    <xf numFmtId="0" fontId="3" fillId="22" borderId="13" xfId="0" applyFont="1" applyFill="1" applyBorder="1" applyAlignment="1">
      <alignment horizontal="center" wrapText="1"/>
    </xf>
    <xf numFmtId="0" fontId="3" fillId="22" borderId="1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right" vertical="center"/>
    </xf>
    <xf numFmtId="49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3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Alignment="1">
      <alignment horizontal="center"/>
    </xf>
    <xf numFmtId="49" fontId="3" fillId="0" borderId="11" xfId="0" applyNumberFormat="1" applyFont="1" applyFill="1" applyBorder="1" applyAlignment="1">
      <alignment horizontal="center" vertical="top"/>
    </xf>
  </cellXfs>
  <cellStyles count="129">
    <cellStyle name="20% - Акцент1" xfId="1"/>
    <cellStyle name="20% - Акцент1 3" xfId="2"/>
    <cellStyle name="20% - Акцент1 3 2" xfId="3"/>
    <cellStyle name="20% - Акцент1 4" xfId="4"/>
    <cellStyle name="20% - Акцент1 4 2" xfId="5"/>
    <cellStyle name="20% - Акцент1 5" xfId="6"/>
    <cellStyle name="20% - Акцент1 5 2" xfId="7"/>
    <cellStyle name="20% - Акцент2" xfId="8"/>
    <cellStyle name="20% - Акцент2 2" xfId="9"/>
    <cellStyle name="20% - Акцент2 3" xfId="10"/>
    <cellStyle name="20% - Акцент2 3 2" xfId="11"/>
    <cellStyle name="20% - Акцент2 4" xfId="12"/>
    <cellStyle name="20% - Акцент2 4 2" xfId="13"/>
    <cellStyle name="20% - Акцент2 5" xfId="14"/>
    <cellStyle name="20% - Акцент2 5 2" xfId="15"/>
    <cellStyle name="20% - Акцент3" xfId="16"/>
    <cellStyle name="20% - Акцент3 2" xfId="17"/>
    <cellStyle name="20% - Акцент3 3" xfId="18"/>
    <cellStyle name="20% - Акцент3 3 2" xfId="19"/>
    <cellStyle name="20% - Акцент3 4" xfId="20"/>
    <cellStyle name="20% - Акцент3 4 2" xfId="21"/>
    <cellStyle name="20% - Акцент3 5" xfId="22"/>
    <cellStyle name="20% - Акцент3 5 2" xfId="23"/>
    <cellStyle name="20% - Акцент4" xfId="24"/>
    <cellStyle name="20% - Акцент4 2" xfId="25"/>
    <cellStyle name="20% - Акцент4 3" xfId="26"/>
    <cellStyle name="20% - Акцент4 3 2" xfId="27"/>
    <cellStyle name="20% - Акцент4 4" xfId="28"/>
    <cellStyle name="20% - Акцент4 4 2" xfId="29"/>
    <cellStyle name="20% - Акцент4 5" xfId="30"/>
    <cellStyle name="20% - Акцент4 5 2" xfId="31"/>
    <cellStyle name="20% - Акцент5" xfId="32"/>
    <cellStyle name="20% - Акцент5 2" xfId="33"/>
    <cellStyle name="20% - Акцент5 3" xfId="34"/>
    <cellStyle name="20% - Акцент5 3 2" xfId="35"/>
    <cellStyle name="20% - Акцент5 4" xfId="36"/>
    <cellStyle name="20% - Акцент5 4 2" xfId="37"/>
    <cellStyle name="20% - Акцент5 5" xfId="38"/>
    <cellStyle name="20% - Акцент5 5 2" xfId="39"/>
    <cellStyle name="20% - Акцент6" xfId="40"/>
    <cellStyle name="20% - Акцент6 2" xfId="41"/>
    <cellStyle name="20% - Акцент6 3" xfId="42"/>
    <cellStyle name="20% - Акцент6 3 2" xfId="43"/>
    <cellStyle name="20% - Акцент6 4" xfId="44"/>
    <cellStyle name="20% - Акцент6 4 2" xfId="45"/>
    <cellStyle name="20% - Акцент6 5" xfId="46"/>
    <cellStyle name="20% - Акцент6 5 2" xfId="47"/>
    <cellStyle name="40% - Акцент1" xfId="48"/>
    <cellStyle name="40% - Акцент1 2" xfId="49"/>
    <cellStyle name="40% - Акцент1 3" xfId="50"/>
    <cellStyle name="40% - Акцент1 3 2" xfId="51"/>
    <cellStyle name="40% - Акцент1 4" xfId="52"/>
    <cellStyle name="40% - Акцент1 4 2" xfId="53"/>
    <cellStyle name="40% - Акцент1 5" xfId="54"/>
    <cellStyle name="40% - Акцент1 5 2" xfId="55"/>
    <cellStyle name="40% - Акцент2" xfId="56"/>
    <cellStyle name="40% - Акцент2 2" xfId="57"/>
    <cellStyle name="40% - Акцент2 3" xfId="58"/>
    <cellStyle name="40% - Акцент2 3 2" xfId="59"/>
    <cellStyle name="40% - Акцент2 4" xfId="60"/>
    <cellStyle name="40% - Акцент2 4 2" xfId="61"/>
    <cellStyle name="40% - Акцент2 5" xfId="62"/>
    <cellStyle name="40% - Акцент2 5 2" xfId="63"/>
    <cellStyle name="40% - Акцент3" xfId="64"/>
    <cellStyle name="40% - Акцент3 2" xfId="65"/>
    <cellStyle name="40% - Акцент3 3" xfId="66"/>
    <cellStyle name="40% - Акцент3 3 2" xfId="67"/>
    <cellStyle name="40% - Акцент3 4" xfId="68"/>
    <cellStyle name="40% - Акцент3 4 2" xfId="69"/>
    <cellStyle name="40% - Акцент3 5" xfId="70"/>
    <cellStyle name="40% - Акцент3 5 2" xfId="71"/>
    <cellStyle name="40% - Акцент4" xfId="72"/>
    <cellStyle name="40% - Акцент4 2" xfId="73"/>
    <cellStyle name="40% - Акцент4 3" xfId="74"/>
    <cellStyle name="40% - Акцент4 3 2" xfId="75"/>
    <cellStyle name="40% - Акцент4 4" xfId="76"/>
    <cellStyle name="40% - Акцент4 4 2" xfId="77"/>
    <cellStyle name="40% - Акцент4 5" xfId="78"/>
    <cellStyle name="40% - Акцент4 5 2" xfId="79"/>
    <cellStyle name="40% - Акцент5" xfId="80"/>
    <cellStyle name="40% - Акцент5 2" xfId="81"/>
    <cellStyle name="40% - Акцент5 3" xfId="82"/>
    <cellStyle name="40% - Акцент5 3 2" xfId="83"/>
    <cellStyle name="40% - Акцент5 4" xfId="84"/>
    <cellStyle name="40% - Акцент5 4 2" xfId="85"/>
    <cellStyle name="40% - Акцент5 5" xfId="86"/>
    <cellStyle name="40% - Акцент5 5 2" xfId="87"/>
    <cellStyle name="40% - Акцент6" xfId="88"/>
    <cellStyle name="40% - Акцент6 2" xfId="89"/>
    <cellStyle name="40% - Акцент6 3" xfId="90"/>
    <cellStyle name="40% - Акцент6 3 2" xfId="91"/>
    <cellStyle name="40% - Акцент6 4" xfId="92"/>
    <cellStyle name="40% - Акцент6 4 2" xfId="93"/>
    <cellStyle name="40% - Акцент6 5" xfId="94"/>
    <cellStyle name="40% - Акцент6 5 2" xfId="95"/>
    <cellStyle name="60% - Акцент1" xfId="96"/>
    <cellStyle name="60% - Акцент2" xfId="97"/>
    <cellStyle name="60% - Акцент3" xfId="98"/>
    <cellStyle name="60% - Акцент4" xfId="99"/>
    <cellStyle name="60% - Акцент5" xfId="100"/>
    <cellStyle name="60% - Акцент6" xfId="101"/>
    <cellStyle name="Акцент1" xfId="102"/>
    <cellStyle name="Акцент2" xfId="103"/>
    <cellStyle name="Акцент3" xfId="104"/>
    <cellStyle name="Акцент4" xfId="105"/>
    <cellStyle name="Акцент5" xfId="106"/>
    <cellStyle name="Акцент6" xfId="107"/>
    <cellStyle name="Ввод " xfId="108"/>
    <cellStyle name="Заголовок 1" xfId="109"/>
    <cellStyle name="Заголовок 2" xfId="110"/>
    <cellStyle name="Заголовок 3" xfId="111"/>
    <cellStyle name="Заголовок 4" xfId="112"/>
    <cellStyle name="Итог" xfId="113"/>
    <cellStyle name="Название" xfId="114"/>
    <cellStyle name="Обычный" xfId="0" builtinId="0"/>
    <cellStyle name="Обычный 2" xfId="115"/>
    <cellStyle name="Обычный 2 2" xfId="116"/>
    <cellStyle name="Обычный 2 2 3" xfId="125"/>
    <cellStyle name="Обычный 2 2 3 2" xfId="128"/>
    <cellStyle name="Обычный 2 3" xfId="117"/>
    <cellStyle name="Обычный 2 4" xfId="118"/>
    <cellStyle name="Обычный 2 5" xfId="119"/>
    <cellStyle name="Обычный 2 6" xfId="124"/>
    <cellStyle name="Обычный 77" xfId="126"/>
    <cellStyle name="Обычный 79" xfId="127"/>
    <cellStyle name="Обычный_Лист2" xfId="120"/>
    <cellStyle name="Примечание" xfId="121"/>
    <cellStyle name="Связанная ячейка" xfId="122"/>
    <cellStyle name="Текст предупреждения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A8" sqref="A8"/>
    </sheetView>
  </sheetViews>
  <sheetFormatPr defaultColWidth="9.140625" defaultRowHeight="10.5" customHeight="1" x14ac:dyDescent="0.15"/>
  <cols>
    <col min="1" max="1" width="9.140625" style="1" customWidth="1"/>
    <col min="2" max="2" width="15.140625" style="1" customWidth="1"/>
    <col min="3" max="3" width="9.140625" style="1" customWidth="1"/>
    <col min="4" max="16384" width="9.140625" style="1"/>
  </cols>
  <sheetData>
    <row r="1" spans="1:16" ht="28.5" customHeight="1" x14ac:dyDescent="0.15">
      <c r="A1" s="80" t="s">
        <v>172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x14ac:dyDescent="0.15">
      <c r="C2" s="2"/>
      <c r="D2" s="2"/>
      <c r="E2" s="2"/>
      <c r="F2" s="2"/>
      <c r="G2" s="2"/>
      <c r="H2" s="2"/>
    </row>
    <row r="3" spans="1:16" s="9" customFormat="1" ht="15" customHeight="1" x14ac:dyDescent="0.2">
      <c r="A3" s="82" t="s">
        <v>19</v>
      </c>
      <c r="B3" s="82"/>
      <c r="C3" s="84" t="s">
        <v>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6" spans="1:16" s="9" customFormat="1" ht="15" customHeight="1" x14ac:dyDescent="0.2">
      <c r="A6" s="83" t="s">
        <v>3</v>
      </c>
      <c r="B6" s="83"/>
      <c r="C6" s="85" t="s">
        <v>2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</sheetData>
  <mergeCells count="5">
    <mergeCell ref="A1:P1"/>
    <mergeCell ref="A3:B3"/>
    <mergeCell ref="A6:B6"/>
    <mergeCell ref="C3:P3"/>
    <mergeCell ref="C6:P6"/>
  </mergeCells>
  <pageMargins left="0.75" right="0.75" top="1" bottom="1" header="0.5" footer="0.5"/>
  <pageSetup paperSize="9" orientation="portrait" verticalDpi="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99"/>
  <sheetViews>
    <sheetView tabSelected="1" topLeftCell="A7" workbookViewId="0">
      <selection activeCell="F77" sqref="F77"/>
    </sheetView>
  </sheetViews>
  <sheetFormatPr defaultColWidth="8.85546875" defaultRowHeight="12.75" customHeight="1" x14ac:dyDescent="0.2"/>
  <cols>
    <col min="1" max="1" width="42.28515625" customWidth="1"/>
    <col min="3" max="4" width="15.7109375" customWidth="1"/>
    <col min="5" max="5" width="13" customWidth="1"/>
    <col min="6" max="6" width="17.42578125" customWidth="1"/>
    <col min="7" max="8" width="15.7109375" customWidth="1"/>
    <col min="10" max="10" width="11.140625" customWidth="1"/>
  </cols>
  <sheetData>
    <row r="1" spans="1:10" s="3" customFormat="1" ht="10.5" x14ac:dyDescent="0.15">
      <c r="A1" s="6" t="s">
        <v>178</v>
      </c>
      <c r="B1" s="7"/>
      <c r="C1" s="5"/>
    </row>
    <row r="2" spans="1:10" s="4" customFormat="1" ht="10.5" x14ac:dyDescent="0.15">
      <c r="A2" s="15"/>
      <c r="B2" s="7" t="s">
        <v>5</v>
      </c>
      <c r="C2" s="15"/>
      <c r="D2" s="15"/>
      <c r="E2" s="15"/>
      <c r="F2" s="15"/>
      <c r="G2" s="15"/>
      <c r="H2" s="89" t="s">
        <v>173</v>
      </c>
      <c r="I2" s="89"/>
    </row>
    <row r="3" spans="1:10" s="4" customFormat="1" ht="10.5" customHeight="1" x14ac:dyDescent="0.15">
      <c r="A3" s="102" t="s">
        <v>180</v>
      </c>
      <c r="B3" s="102"/>
      <c r="C3" s="102"/>
      <c r="D3" s="102"/>
      <c r="E3" s="102"/>
      <c r="F3" s="102"/>
      <c r="G3" s="102"/>
      <c r="H3" s="102"/>
      <c r="I3" s="102"/>
    </row>
    <row r="4" spans="1:10" s="4" customFormat="1" ht="12.75" customHeight="1" x14ac:dyDescent="0.15">
      <c r="A4" s="14"/>
      <c r="B4" s="7"/>
      <c r="C4" s="1" t="s">
        <v>51</v>
      </c>
      <c r="D4" s="104" t="s">
        <v>50</v>
      </c>
      <c r="E4" s="104"/>
      <c r="F4" s="104"/>
      <c r="G4" s="104"/>
      <c r="H4" s="104"/>
      <c r="I4" s="104"/>
    </row>
    <row r="5" spans="1:10" s="4" customFormat="1" ht="10.5" x14ac:dyDescent="0.15">
      <c r="A5" s="14"/>
      <c r="B5" s="7"/>
      <c r="C5" s="24"/>
      <c r="D5" s="23"/>
      <c r="E5" s="23"/>
      <c r="F5" s="23"/>
      <c r="G5" s="22"/>
      <c r="H5" s="22"/>
      <c r="I5" s="12"/>
    </row>
    <row r="6" spans="1:10" s="4" customFormat="1" ht="10.5" x14ac:dyDescent="0.15">
      <c r="A6" s="103" t="s">
        <v>163</v>
      </c>
      <c r="B6" s="10"/>
      <c r="C6" s="95" t="s">
        <v>30</v>
      </c>
      <c r="D6" s="95" t="s">
        <v>52</v>
      </c>
      <c r="E6" s="95" t="s">
        <v>164</v>
      </c>
      <c r="F6" s="96" t="s">
        <v>239</v>
      </c>
      <c r="G6" s="103" t="s">
        <v>53</v>
      </c>
      <c r="H6" s="103"/>
      <c r="I6" s="103"/>
      <c r="J6" s="86" t="s">
        <v>190</v>
      </c>
    </row>
    <row r="7" spans="1:10" s="4" customFormat="1" ht="12.75" customHeight="1" x14ac:dyDescent="0.15">
      <c r="A7" s="103"/>
      <c r="B7" s="10"/>
      <c r="C7" s="95"/>
      <c r="D7" s="95"/>
      <c r="E7" s="95"/>
      <c r="F7" s="97"/>
      <c r="G7" s="94" t="s">
        <v>54</v>
      </c>
      <c r="H7" s="95" t="s">
        <v>55</v>
      </c>
      <c r="I7" s="95" t="s">
        <v>56</v>
      </c>
      <c r="J7" s="87"/>
    </row>
    <row r="8" spans="1:10" s="4" customFormat="1" ht="12.75" customHeight="1" x14ac:dyDescent="0.15">
      <c r="A8" s="103"/>
      <c r="B8" s="10"/>
      <c r="C8" s="95"/>
      <c r="D8" s="95"/>
      <c r="E8" s="95"/>
      <c r="F8" s="97"/>
      <c r="G8" s="94"/>
      <c r="H8" s="95"/>
      <c r="I8" s="95"/>
      <c r="J8" s="87"/>
    </row>
    <row r="9" spans="1:10" s="4" customFormat="1" ht="25.5" customHeight="1" x14ac:dyDescent="0.15">
      <c r="A9" s="103"/>
      <c r="B9" s="10"/>
      <c r="C9" s="95"/>
      <c r="D9" s="95"/>
      <c r="E9" s="95"/>
      <c r="F9" s="98"/>
      <c r="G9" s="94"/>
      <c r="H9" s="95"/>
      <c r="I9" s="95"/>
      <c r="J9" s="88"/>
    </row>
    <row r="10" spans="1:10" s="4" customFormat="1" ht="10.5" x14ac:dyDescent="0.15">
      <c r="A10" s="13" t="s">
        <v>6</v>
      </c>
      <c r="B10" s="10"/>
      <c r="C10" s="11" t="s">
        <v>7</v>
      </c>
      <c r="D10" s="11" t="s">
        <v>8</v>
      </c>
      <c r="E10" s="11" t="s">
        <v>9</v>
      </c>
      <c r="F10" s="13" t="s">
        <v>236</v>
      </c>
      <c r="G10" s="11">
        <v>5</v>
      </c>
      <c r="H10" s="11">
        <v>6</v>
      </c>
      <c r="I10" s="11">
        <v>7</v>
      </c>
      <c r="J10" s="11">
        <v>8</v>
      </c>
    </row>
    <row r="11" spans="1:10" s="4" customFormat="1" ht="10.5" x14ac:dyDescent="0.15">
      <c r="A11" s="20" t="s">
        <v>4</v>
      </c>
      <c r="B11" s="20"/>
      <c r="C11" s="10"/>
      <c r="D11" s="10"/>
      <c r="E11" s="10">
        <v>4</v>
      </c>
      <c r="F11" s="10" t="s">
        <v>236</v>
      </c>
      <c r="G11" s="10">
        <v>5</v>
      </c>
      <c r="H11" s="10">
        <v>6</v>
      </c>
      <c r="I11" s="10">
        <v>7</v>
      </c>
      <c r="J11" s="10">
        <v>8</v>
      </c>
    </row>
    <row r="12" spans="1:10" s="4" customFormat="1" ht="31.5" x14ac:dyDescent="0.15">
      <c r="A12" s="29" t="s">
        <v>57</v>
      </c>
      <c r="B12" s="10" t="s">
        <v>31</v>
      </c>
      <c r="C12" s="27" t="s">
        <v>31</v>
      </c>
      <c r="D12" s="28" t="s">
        <v>58</v>
      </c>
      <c r="E12" s="16">
        <f t="shared" ref="E12:E59" si="0">G12+H12+I12</f>
        <v>0</v>
      </c>
      <c r="F12" s="16"/>
      <c r="G12" s="31"/>
      <c r="H12" s="31"/>
      <c r="I12" s="31"/>
      <c r="J12" s="44" t="s">
        <v>58</v>
      </c>
    </row>
    <row r="13" spans="1:10" s="4" customFormat="1" ht="21" x14ac:dyDescent="0.15">
      <c r="A13" s="74" t="s">
        <v>234</v>
      </c>
      <c r="B13" s="10" t="s">
        <v>174</v>
      </c>
      <c r="C13" s="27" t="s">
        <v>176</v>
      </c>
      <c r="D13" s="28"/>
      <c r="E13" s="16">
        <f t="shared" si="0"/>
        <v>0</v>
      </c>
      <c r="F13" s="54" t="s">
        <v>58</v>
      </c>
      <c r="G13" s="31"/>
      <c r="H13" s="31"/>
      <c r="I13" s="31"/>
      <c r="J13" s="42"/>
    </row>
    <row r="14" spans="1:10" s="4" customFormat="1" ht="21" x14ac:dyDescent="0.15">
      <c r="A14" s="47" t="s">
        <v>191</v>
      </c>
      <c r="B14" s="48" t="s">
        <v>192</v>
      </c>
      <c r="C14" s="49" t="s">
        <v>192</v>
      </c>
      <c r="D14" s="50" t="s">
        <v>58</v>
      </c>
      <c r="E14" s="64">
        <f t="shared" si="0"/>
        <v>0</v>
      </c>
      <c r="F14" s="54" t="s">
        <v>58</v>
      </c>
      <c r="G14" s="31"/>
      <c r="H14" s="31"/>
      <c r="I14" s="31"/>
      <c r="J14" s="42"/>
    </row>
    <row r="15" spans="1:10" s="4" customFormat="1" ht="21" x14ac:dyDescent="0.15">
      <c r="A15" s="47" t="s">
        <v>193</v>
      </c>
      <c r="B15" s="48" t="s">
        <v>194</v>
      </c>
      <c r="C15" s="48" t="s">
        <v>194</v>
      </c>
      <c r="D15" s="50" t="s">
        <v>58</v>
      </c>
      <c r="E15" s="64">
        <f t="shared" si="0"/>
        <v>0</v>
      </c>
      <c r="F15" s="54" t="s">
        <v>58</v>
      </c>
      <c r="G15" s="31"/>
      <c r="H15" s="31"/>
      <c r="I15" s="31"/>
      <c r="J15" s="42"/>
    </row>
    <row r="16" spans="1:10" s="4" customFormat="1" ht="21" x14ac:dyDescent="0.15">
      <c r="A16" s="47" t="s">
        <v>195</v>
      </c>
      <c r="B16" s="48" t="s">
        <v>196</v>
      </c>
      <c r="C16" s="48" t="s">
        <v>196</v>
      </c>
      <c r="D16" s="50" t="s">
        <v>58</v>
      </c>
      <c r="E16" s="64">
        <f t="shared" si="0"/>
        <v>0</v>
      </c>
      <c r="F16" s="54" t="s">
        <v>58</v>
      </c>
      <c r="G16" s="31"/>
      <c r="H16" s="31"/>
      <c r="I16" s="31"/>
      <c r="J16" s="42"/>
    </row>
    <row r="17" spans="1:10" s="4" customFormat="1" ht="21" x14ac:dyDescent="0.15">
      <c r="A17" s="47" t="s">
        <v>197</v>
      </c>
      <c r="B17" s="48" t="s">
        <v>198</v>
      </c>
      <c r="C17" s="48" t="s">
        <v>198</v>
      </c>
      <c r="D17" s="50" t="s">
        <v>58</v>
      </c>
      <c r="E17" s="78" t="e">
        <f>E15/E16</f>
        <v>#DIV/0!</v>
      </c>
      <c r="F17" s="54" t="s">
        <v>58</v>
      </c>
      <c r="G17" s="75" t="e">
        <f>G15/G16</f>
        <v>#DIV/0!</v>
      </c>
      <c r="H17" s="75" t="e">
        <f t="shared" ref="H17:J17" si="1">H15/H16</f>
        <v>#DIV/0!</v>
      </c>
      <c r="I17" s="75" t="e">
        <f t="shared" si="1"/>
        <v>#DIV/0!</v>
      </c>
      <c r="J17" s="46" t="e">
        <f t="shared" si="1"/>
        <v>#DIV/0!</v>
      </c>
    </row>
    <row r="18" spans="1:10" s="4" customFormat="1" ht="10.5" x14ac:dyDescent="0.15">
      <c r="A18" s="47" t="s">
        <v>199</v>
      </c>
      <c r="B18" s="48" t="s">
        <v>200</v>
      </c>
      <c r="C18" s="48" t="s">
        <v>200</v>
      </c>
      <c r="D18" s="50" t="s">
        <v>58</v>
      </c>
      <c r="E18" s="76" t="e">
        <f>E15/E13</f>
        <v>#DIV/0!</v>
      </c>
      <c r="F18" s="54" t="s">
        <v>58</v>
      </c>
      <c r="G18" s="76" t="e">
        <f>G15/G13</f>
        <v>#DIV/0!</v>
      </c>
      <c r="H18" s="76" t="e">
        <f t="shared" ref="H18:J18" si="2">H15/H13</f>
        <v>#DIV/0!</v>
      </c>
      <c r="I18" s="76" t="e">
        <f t="shared" si="2"/>
        <v>#DIV/0!</v>
      </c>
      <c r="J18" s="46" t="e">
        <f t="shared" si="2"/>
        <v>#DIV/0!</v>
      </c>
    </row>
    <row r="19" spans="1:10" s="4" customFormat="1" ht="21" x14ac:dyDescent="0.15">
      <c r="A19" s="79" t="s">
        <v>235</v>
      </c>
      <c r="B19" s="10" t="s">
        <v>175</v>
      </c>
      <c r="C19" s="27" t="s">
        <v>177</v>
      </c>
      <c r="D19" s="28"/>
      <c r="E19" s="16">
        <f t="shared" si="0"/>
        <v>0</v>
      </c>
      <c r="F19" s="16"/>
      <c r="G19" s="31"/>
      <c r="H19" s="31"/>
      <c r="I19" s="31"/>
      <c r="J19" s="42"/>
    </row>
    <row r="20" spans="1:10" s="51" customFormat="1" ht="21" x14ac:dyDescent="0.15">
      <c r="A20" s="58" t="s">
        <v>201</v>
      </c>
      <c r="B20" s="59" t="s">
        <v>202</v>
      </c>
      <c r="C20" s="61" t="s">
        <v>202</v>
      </c>
      <c r="D20" s="60" t="s">
        <v>58</v>
      </c>
      <c r="E20" s="64">
        <f t="shared" si="0"/>
        <v>0</v>
      </c>
      <c r="F20" s="52"/>
      <c r="G20" s="53"/>
      <c r="H20" s="53"/>
      <c r="I20" s="53"/>
      <c r="J20" s="42"/>
    </row>
    <row r="21" spans="1:10" s="51" customFormat="1" ht="21" x14ac:dyDescent="0.15">
      <c r="A21" s="58" t="s">
        <v>203</v>
      </c>
      <c r="B21" s="59" t="s">
        <v>204</v>
      </c>
      <c r="C21" s="59" t="s">
        <v>204</v>
      </c>
      <c r="D21" s="60" t="s">
        <v>58</v>
      </c>
      <c r="E21" s="64">
        <f t="shared" si="0"/>
        <v>0</v>
      </c>
      <c r="F21" s="52"/>
      <c r="G21" s="53"/>
      <c r="H21" s="53"/>
      <c r="I21" s="53"/>
      <c r="J21" s="42"/>
    </row>
    <row r="22" spans="1:10" s="51" customFormat="1" ht="21" x14ac:dyDescent="0.15">
      <c r="A22" s="58" t="s">
        <v>205</v>
      </c>
      <c r="B22" s="59" t="s">
        <v>206</v>
      </c>
      <c r="C22" s="59" t="s">
        <v>206</v>
      </c>
      <c r="D22" s="60" t="s">
        <v>58</v>
      </c>
      <c r="E22" s="64">
        <f t="shared" si="0"/>
        <v>0</v>
      </c>
      <c r="F22" s="52"/>
      <c r="G22" s="53"/>
      <c r="H22" s="53"/>
      <c r="I22" s="53"/>
      <c r="J22" s="42"/>
    </row>
    <row r="23" spans="1:10" s="51" customFormat="1" ht="21" x14ac:dyDescent="0.15">
      <c r="A23" s="58" t="s">
        <v>207</v>
      </c>
      <c r="B23" s="59" t="s">
        <v>208</v>
      </c>
      <c r="C23" s="59" t="s">
        <v>208</v>
      </c>
      <c r="D23" s="60" t="s">
        <v>58</v>
      </c>
      <c r="E23" s="78" t="e">
        <f>E21/E22</f>
        <v>#DIV/0!</v>
      </c>
      <c r="F23" s="78" t="e">
        <f t="shared" ref="F23:J23" si="3">F21/F22</f>
        <v>#DIV/0!</v>
      </c>
      <c r="G23" s="78" t="e">
        <f t="shared" si="3"/>
        <v>#DIV/0!</v>
      </c>
      <c r="H23" s="78" t="e">
        <f t="shared" si="3"/>
        <v>#DIV/0!</v>
      </c>
      <c r="I23" s="78" t="e">
        <f t="shared" si="3"/>
        <v>#DIV/0!</v>
      </c>
      <c r="J23" s="77" t="e">
        <f t="shared" si="3"/>
        <v>#DIV/0!</v>
      </c>
    </row>
    <row r="24" spans="1:10" s="51" customFormat="1" ht="10.5" x14ac:dyDescent="0.15">
      <c r="A24" s="58" t="s">
        <v>209</v>
      </c>
      <c r="B24" s="59" t="s">
        <v>210</v>
      </c>
      <c r="C24" s="59" t="s">
        <v>210</v>
      </c>
      <c r="D24" s="60" t="s">
        <v>58</v>
      </c>
      <c r="E24" s="76" t="e">
        <f>E21/E19</f>
        <v>#DIV/0!</v>
      </c>
      <c r="F24" s="76" t="e">
        <f t="shared" ref="F24:J24" si="4">F21/F19</f>
        <v>#DIV/0!</v>
      </c>
      <c r="G24" s="76" t="e">
        <f t="shared" si="4"/>
        <v>#DIV/0!</v>
      </c>
      <c r="H24" s="76" t="e">
        <f t="shared" si="4"/>
        <v>#DIV/0!</v>
      </c>
      <c r="I24" s="76" t="e">
        <f t="shared" si="4"/>
        <v>#DIV/0!</v>
      </c>
      <c r="J24" s="77" t="e">
        <f t="shared" si="4"/>
        <v>#DIV/0!</v>
      </c>
    </row>
    <row r="25" spans="1:10" s="51" customFormat="1" ht="10.5" x14ac:dyDescent="0.15">
      <c r="A25" s="58" t="s">
        <v>211</v>
      </c>
      <c r="B25" s="59" t="s">
        <v>237</v>
      </c>
      <c r="C25" s="59" t="s">
        <v>237</v>
      </c>
      <c r="D25" s="60" t="s">
        <v>58</v>
      </c>
      <c r="E25" s="76" t="e">
        <f>(E15+E21)/(E14+E20)</f>
        <v>#DIV/0!</v>
      </c>
      <c r="F25" s="76" t="e">
        <f t="shared" ref="F25:J25" si="5">(F15+F21)/(F14+F20)</f>
        <v>#VALUE!</v>
      </c>
      <c r="G25" s="76" t="e">
        <f t="shared" si="5"/>
        <v>#DIV/0!</v>
      </c>
      <c r="H25" s="76" t="e">
        <f t="shared" si="5"/>
        <v>#DIV/0!</v>
      </c>
      <c r="I25" s="76" t="e">
        <f t="shared" si="5"/>
        <v>#DIV/0!</v>
      </c>
      <c r="J25" s="77" t="e">
        <f t="shared" si="5"/>
        <v>#DIV/0!</v>
      </c>
    </row>
    <row r="26" spans="1:10" s="51" customFormat="1" ht="21" x14ac:dyDescent="0.15">
      <c r="A26" s="58" t="s">
        <v>212</v>
      </c>
      <c r="B26" s="59" t="s">
        <v>238</v>
      </c>
      <c r="C26" s="59" t="s">
        <v>238</v>
      </c>
      <c r="D26" s="60" t="s">
        <v>58</v>
      </c>
      <c r="E26" s="78" t="e">
        <f>(E15+E21)/(E16+E22)</f>
        <v>#DIV/0!</v>
      </c>
      <c r="F26" s="78" t="e">
        <f t="shared" ref="F26:J26" si="6">(F15+F21)/(F16+F22)</f>
        <v>#VALUE!</v>
      </c>
      <c r="G26" s="78" t="e">
        <f t="shared" si="6"/>
        <v>#DIV/0!</v>
      </c>
      <c r="H26" s="78" t="e">
        <f t="shared" si="6"/>
        <v>#DIV/0!</v>
      </c>
      <c r="I26" s="78" t="e">
        <f t="shared" si="6"/>
        <v>#DIV/0!</v>
      </c>
      <c r="J26" s="77" t="e">
        <f t="shared" si="6"/>
        <v>#DIV/0!</v>
      </c>
    </row>
    <row r="27" spans="1:10" s="4" customFormat="1" ht="10.5" x14ac:dyDescent="0.15">
      <c r="A27" s="29" t="s">
        <v>59</v>
      </c>
      <c r="B27" s="10" t="s">
        <v>32</v>
      </c>
      <c r="C27" s="27" t="s">
        <v>32</v>
      </c>
      <c r="D27" s="28" t="s">
        <v>58</v>
      </c>
      <c r="E27" s="16">
        <f t="shared" si="0"/>
        <v>0</v>
      </c>
      <c r="F27" s="16"/>
      <c r="G27" s="31"/>
      <c r="H27" s="31"/>
      <c r="I27" s="31"/>
      <c r="J27" s="42"/>
    </row>
    <row r="28" spans="1:10" s="4" customFormat="1" ht="10.5" x14ac:dyDescent="0.15">
      <c r="A28" s="18" t="s">
        <v>60</v>
      </c>
      <c r="B28" s="10" t="s">
        <v>42</v>
      </c>
      <c r="C28" s="13" t="s">
        <v>20</v>
      </c>
      <c r="D28" s="11" t="s">
        <v>61</v>
      </c>
      <c r="E28" s="16">
        <f t="shared" si="0"/>
        <v>0</v>
      </c>
      <c r="F28" s="16"/>
      <c r="G28" s="31"/>
      <c r="H28" s="31"/>
      <c r="I28" s="31"/>
      <c r="J28" s="42"/>
    </row>
    <row r="29" spans="1:10" s="4" customFormat="1" ht="10.5" x14ac:dyDescent="0.15">
      <c r="A29" s="18" t="s">
        <v>62</v>
      </c>
      <c r="B29" s="10" t="s">
        <v>43</v>
      </c>
      <c r="C29" s="13" t="s">
        <v>21</v>
      </c>
      <c r="D29" s="11" t="s">
        <v>61</v>
      </c>
      <c r="E29" s="16">
        <f t="shared" si="0"/>
        <v>0</v>
      </c>
      <c r="F29" s="16"/>
      <c r="G29" s="31"/>
      <c r="H29" s="31"/>
      <c r="I29" s="31"/>
      <c r="J29" s="42"/>
    </row>
    <row r="30" spans="1:10" s="4" customFormat="1" ht="10.5" x14ac:dyDescent="0.15">
      <c r="A30" s="18" t="s">
        <v>63</v>
      </c>
      <c r="B30" s="10" t="s">
        <v>44</v>
      </c>
      <c r="C30" s="13" t="s">
        <v>22</v>
      </c>
      <c r="D30" s="11" t="s">
        <v>64</v>
      </c>
      <c r="E30" s="16">
        <f t="shared" si="0"/>
        <v>0</v>
      </c>
      <c r="F30" s="16"/>
      <c r="G30" s="31"/>
      <c r="H30" s="31"/>
      <c r="I30" s="31"/>
      <c r="J30" s="44" t="s">
        <v>58</v>
      </c>
    </row>
    <row r="31" spans="1:10" s="4" customFormat="1" ht="10.5" x14ac:dyDescent="0.15">
      <c r="A31" s="18" t="s">
        <v>65</v>
      </c>
      <c r="B31" s="10" t="s">
        <v>26</v>
      </c>
      <c r="C31" s="13" t="s">
        <v>23</v>
      </c>
      <c r="D31" s="11" t="s">
        <v>58</v>
      </c>
      <c r="E31" s="16">
        <f t="shared" si="0"/>
        <v>0</v>
      </c>
      <c r="F31" s="16"/>
      <c r="G31" s="31"/>
      <c r="H31" s="31"/>
      <c r="I31" s="31"/>
      <c r="J31" s="44" t="s">
        <v>58</v>
      </c>
    </row>
    <row r="32" spans="1:10" s="4" customFormat="1" ht="10.5" x14ac:dyDescent="0.15">
      <c r="A32" s="18" t="s">
        <v>66</v>
      </c>
      <c r="B32" s="10" t="s">
        <v>45</v>
      </c>
      <c r="C32" s="13" t="s">
        <v>24</v>
      </c>
      <c r="D32" s="11" t="s">
        <v>58</v>
      </c>
      <c r="E32" s="16">
        <f t="shared" si="0"/>
        <v>0</v>
      </c>
      <c r="F32" s="16"/>
      <c r="G32" s="31"/>
      <c r="H32" s="31"/>
      <c r="I32" s="31"/>
      <c r="J32" s="44" t="s">
        <v>58</v>
      </c>
    </row>
    <row r="33" spans="1:10" s="4" customFormat="1" ht="31.5" x14ac:dyDescent="0.15">
      <c r="A33" s="18" t="s">
        <v>67</v>
      </c>
      <c r="B33" s="10" t="s">
        <v>46</v>
      </c>
      <c r="C33" s="13" t="s">
        <v>25</v>
      </c>
      <c r="D33" s="11" t="s">
        <v>58</v>
      </c>
      <c r="E33" s="16">
        <f t="shared" si="0"/>
        <v>0</v>
      </c>
      <c r="F33" s="16"/>
      <c r="G33" s="31"/>
      <c r="H33" s="31"/>
      <c r="I33" s="31"/>
      <c r="J33" s="44" t="s">
        <v>58</v>
      </c>
    </row>
    <row r="34" spans="1:10" s="55" customFormat="1" ht="10.5" x14ac:dyDescent="0.15">
      <c r="A34" s="68" t="s">
        <v>213</v>
      </c>
      <c r="B34" s="66" t="s">
        <v>214</v>
      </c>
      <c r="C34" s="67" t="s">
        <v>215</v>
      </c>
      <c r="D34" s="63" t="s">
        <v>58</v>
      </c>
      <c r="E34" s="56">
        <f>G34+H34+I34</f>
        <v>0</v>
      </c>
      <c r="F34" s="56"/>
      <c r="G34" s="57"/>
      <c r="H34" s="57"/>
      <c r="I34" s="57"/>
      <c r="J34" s="44"/>
    </row>
    <row r="35" spans="1:10" s="55" customFormat="1" ht="10.5" x14ac:dyDescent="0.15">
      <c r="A35" s="68" t="s">
        <v>216</v>
      </c>
      <c r="B35" s="66" t="s">
        <v>217</v>
      </c>
      <c r="C35" s="67" t="s">
        <v>218</v>
      </c>
      <c r="D35" s="63" t="s">
        <v>58</v>
      </c>
      <c r="E35" s="75" t="e">
        <f>E34*100/E27</f>
        <v>#DIV/0!</v>
      </c>
      <c r="F35" s="75" t="e">
        <f t="shared" ref="F35:J35" si="7">F34*100/F27</f>
        <v>#DIV/0!</v>
      </c>
      <c r="G35" s="75" t="e">
        <f t="shared" si="7"/>
        <v>#DIV/0!</v>
      </c>
      <c r="H35" s="75" t="e">
        <f t="shared" si="7"/>
        <v>#DIV/0!</v>
      </c>
      <c r="I35" s="75" t="e">
        <f t="shared" si="7"/>
        <v>#DIV/0!</v>
      </c>
      <c r="J35" s="77" t="e">
        <f t="shared" si="7"/>
        <v>#DIV/0!</v>
      </c>
    </row>
    <row r="36" spans="1:10" s="4" customFormat="1" ht="10.5" x14ac:dyDescent="0.15">
      <c r="A36" s="29" t="s">
        <v>68</v>
      </c>
      <c r="B36" s="10" t="s">
        <v>33</v>
      </c>
      <c r="C36" s="27" t="s">
        <v>33</v>
      </c>
      <c r="D36" s="28" t="s">
        <v>58</v>
      </c>
      <c r="E36" s="16">
        <f t="shared" si="0"/>
        <v>0</v>
      </c>
      <c r="F36" s="16"/>
      <c r="G36" s="31"/>
      <c r="H36" s="31"/>
      <c r="I36" s="31"/>
      <c r="J36" s="42"/>
    </row>
    <row r="37" spans="1:10" s="4" customFormat="1" ht="10.5" x14ac:dyDescent="0.15">
      <c r="A37" s="18" t="s">
        <v>69</v>
      </c>
      <c r="B37" s="10" t="s">
        <v>70</v>
      </c>
      <c r="C37" s="13" t="s">
        <v>71</v>
      </c>
      <c r="D37" s="11" t="s">
        <v>58</v>
      </c>
      <c r="E37" s="16">
        <f t="shared" si="0"/>
        <v>0</v>
      </c>
      <c r="F37" s="16"/>
      <c r="G37" s="31"/>
      <c r="H37" s="31"/>
      <c r="I37" s="31"/>
      <c r="J37" s="42"/>
    </row>
    <row r="38" spans="1:10" s="4" customFormat="1" ht="10.5" x14ac:dyDescent="0.15">
      <c r="A38" s="18" t="s">
        <v>72</v>
      </c>
      <c r="B38" s="10" t="s">
        <v>73</v>
      </c>
      <c r="C38" s="13" t="s">
        <v>74</v>
      </c>
      <c r="D38" s="11" t="s">
        <v>58</v>
      </c>
      <c r="E38" s="16">
        <f t="shared" si="0"/>
        <v>0</v>
      </c>
      <c r="F38" s="16"/>
      <c r="G38" s="31"/>
      <c r="H38" s="31"/>
      <c r="I38" s="31"/>
      <c r="J38" s="42"/>
    </row>
    <row r="39" spans="1:10" s="4" customFormat="1" ht="10.5" x14ac:dyDescent="0.15">
      <c r="A39" s="18" t="s">
        <v>75</v>
      </c>
      <c r="B39" s="10" t="s">
        <v>76</v>
      </c>
      <c r="C39" s="13" t="s">
        <v>77</v>
      </c>
      <c r="D39" s="11" t="s">
        <v>58</v>
      </c>
      <c r="E39" s="16">
        <f t="shared" si="0"/>
        <v>0</v>
      </c>
      <c r="F39" s="16"/>
      <c r="G39" s="31"/>
      <c r="H39" s="31"/>
      <c r="I39" s="31"/>
      <c r="J39" s="42"/>
    </row>
    <row r="40" spans="1:10" s="4" customFormat="1" ht="10.5" x14ac:dyDescent="0.15">
      <c r="A40" s="38" t="s">
        <v>184</v>
      </c>
      <c r="B40" s="10" t="s">
        <v>185</v>
      </c>
      <c r="C40" s="39" t="s">
        <v>186</v>
      </c>
      <c r="D40" s="40"/>
      <c r="E40" s="37">
        <f t="shared" si="0"/>
        <v>0</v>
      </c>
      <c r="F40" s="37"/>
      <c r="G40" s="31"/>
      <c r="H40" s="31"/>
      <c r="I40" s="31"/>
      <c r="J40" s="44" t="s">
        <v>58</v>
      </c>
    </row>
    <row r="41" spans="1:10" s="4" customFormat="1" ht="10.5" x14ac:dyDescent="0.15">
      <c r="A41" s="29" t="s">
        <v>78</v>
      </c>
      <c r="B41" s="10" t="s">
        <v>34</v>
      </c>
      <c r="C41" s="27" t="s">
        <v>34</v>
      </c>
      <c r="D41" s="28" t="s">
        <v>58</v>
      </c>
      <c r="E41" s="16">
        <f t="shared" si="0"/>
        <v>0</v>
      </c>
      <c r="F41" s="16"/>
      <c r="G41" s="31"/>
      <c r="H41" s="31"/>
      <c r="I41" s="31"/>
      <c r="J41" s="42"/>
    </row>
    <row r="42" spans="1:10" s="4" customFormat="1" ht="10.5" x14ac:dyDescent="0.15">
      <c r="A42" s="18" t="s">
        <v>69</v>
      </c>
      <c r="B42" s="10" t="s">
        <v>47</v>
      </c>
      <c r="C42" s="13" t="s">
        <v>10</v>
      </c>
      <c r="D42" s="11" t="s">
        <v>58</v>
      </c>
      <c r="E42" s="16">
        <f t="shared" si="0"/>
        <v>0</v>
      </c>
      <c r="F42" s="16"/>
      <c r="G42" s="31"/>
      <c r="H42" s="31"/>
      <c r="I42" s="31"/>
      <c r="J42" s="42"/>
    </row>
    <row r="43" spans="1:10" s="4" customFormat="1" ht="10.5" x14ac:dyDescent="0.15">
      <c r="A43" s="18" t="s">
        <v>72</v>
      </c>
      <c r="B43" s="10" t="s">
        <v>48</v>
      </c>
      <c r="C43" s="13" t="s">
        <v>11</v>
      </c>
      <c r="D43" s="11" t="s">
        <v>58</v>
      </c>
      <c r="E43" s="16">
        <f t="shared" si="0"/>
        <v>0</v>
      </c>
      <c r="F43" s="16"/>
      <c r="G43" s="31"/>
      <c r="H43" s="31"/>
      <c r="I43" s="31"/>
      <c r="J43" s="42"/>
    </row>
    <row r="44" spans="1:10" s="4" customFormat="1" ht="10.5" x14ac:dyDescent="0.15">
      <c r="A44" s="18" t="s">
        <v>75</v>
      </c>
      <c r="B44" s="10" t="s">
        <v>49</v>
      </c>
      <c r="C44" s="13" t="s">
        <v>12</v>
      </c>
      <c r="D44" s="11" t="s">
        <v>58</v>
      </c>
      <c r="E44" s="16">
        <f t="shared" si="0"/>
        <v>0</v>
      </c>
      <c r="F44" s="16"/>
      <c r="G44" s="31"/>
      <c r="H44" s="31"/>
      <c r="I44" s="31"/>
      <c r="J44" s="42"/>
    </row>
    <row r="45" spans="1:10" s="4" customFormat="1" ht="10.5" x14ac:dyDescent="0.15">
      <c r="A45" s="29" t="s">
        <v>79</v>
      </c>
      <c r="B45" s="10" t="s">
        <v>35</v>
      </c>
      <c r="C45" s="27" t="s">
        <v>35</v>
      </c>
      <c r="D45" s="28" t="s">
        <v>58</v>
      </c>
      <c r="E45" s="16">
        <f t="shared" si="0"/>
        <v>0</v>
      </c>
      <c r="F45" s="16"/>
      <c r="G45" s="31"/>
      <c r="H45" s="31"/>
      <c r="I45" s="31"/>
      <c r="J45" s="42"/>
    </row>
    <row r="46" spans="1:10" s="4" customFormat="1" ht="10.5" x14ac:dyDescent="0.15">
      <c r="A46" s="18" t="s">
        <v>69</v>
      </c>
      <c r="B46" s="10" t="s">
        <v>80</v>
      </c>
      <c r="C46" s="13" t="s">
        <v>81</v>
      </c>
      <c r="D46" s="11" t="s">
        <v>58</v>
      </c>
      <c r="E46" s="16">
        <f t="shared" si="0"/>
        <v>0</v>
      </c>
      <c r="F46" s="16"/>
      <c r="G46" s="31"/>
      <c r="H46" s="31"/>
      <c r="I46" s="31"/>
      <c r="J46" s="42"/>
    </row>
    <row r="47" spans="1:10" s="4" customFormat="1" ht="10.5" x14ac:dyDescent="0.15">
      <c r="A47" s="18" t="s">
        <v>72</v>
      </c>
      <c r="B47" s="10" t="s">
        <v>82</v>
      </c>
      <c r="C47" s="13" t="s">
        <v>83</v>
      </c>
      <c r="D47" s="11" t="s">
        <v>58</v>
      </c>
      <c r="E47" s="16">
        <f t="shared" si="0"/>
        <v>0</v>
      </c>
      <c r="F47" s="16"/>
      <c r="G47" s="31"/>
      <c r="H47" s="31"/>
      <c r="I47" s="31"/>
      <c r="J47" s="42"/>
    </row>
    <row r="48" spans="1:10" s="4" customFormat="1" ht="10.5" x14ac:dyDescent="0.15">
      <c r="A48" s="18" t="s">
        <v>75</v>
      </c>
      <c r="B48" s="10" t="s">
        <v>84</v>
      </c>
      <c r="C48" s="13" t="s">
        <v>85</v>
      </c>
      <c r="D48" s="11" t="s">
        <v>58</v>
      </c>
      <c r="E48" s="16">
        <f t="shared" si="0"/>
        <v>0</v>
      </c>
      <c r="F48" s="16"/>
      <c r="G48" s="31"/>
      <c r="H48" s="31"/>
      <c r="I48" s="31"/>
      <c r="J48" s="42"/>
    </row>
    <row r="49" spans="1:10" s="4" customFormat="1" ht="10.5" x14ac:dyDescent="0.15">
      <c r="A49" s="29" t="s">
        <v>86</v>
      </c>
      <c r="B49" s="10" t="s">
        <v>36</v>
      </c>
      <c r="C49" s="27" t="s">
        <v>36</v>
      </c>
      <c r="D49" s="28" t="s">
        <v>58</v>
      </c>
      <c r="E49" s="16">
        <f t="shared" si="0"/>
        <v>0</v>
      </c>
      <c r="F49" s="16"/>
      <c r="G49" s="31"/>
      <c r="H49" s="31"/>
      <c r="I49" s="31"/>
      <c r="J49" s="42"/>
    </row>
    <row r="50" spans="1:10" s="4" customFormat="1" ht="10.5" x14ac:dyDescent="0.15">
      <c r="A50" s="18" t="s">
        <v>69</v>
      </c>
      <c r="B50" s="10" t="s">
        <v>87</v>
      </c>
      <c r="C50" s="13" t="s">
        <v>88</v>
      </c>
      <c r="D50" s="11" t="s">
        <v>58</v>
      </c>
      <c r="E50" s="16">
        <f t="shared" si="0"/>
        <v>0</v>
      </c>
      <c r="F50" s="16"/>
      <c r="G50" s="31"/>
      <c r="H50" s="31"/>
      <c r="I50" s="31"/>
      <c r="J50" s="42"/>
    </row>
    <row r="51" spans="1:10" s="4" customFormat="1" ht="10.5" x14ac:dyDescent="0.15">
      <c r="A51" s="18" t="s">
        <v>72</v>
      </c>
      <c r="B51" s="10" t="s">
        <v>89</v>
      </c>
      <c r="C51" s="13" t="s">
        <v>90</v>
      </c>
      <c r="D51" s="11" t="s">
        <v>58</v>
      </c>
      <c r="E51" s="16">
        <f t="shared" si="0"/>
        <v>0</v>
      </c>
      <c r="F51" s="16"/>
      <c r="G51" s="31"/>
      <c r="H51" s="31"/>
      <c r="I51" s="31"/>
      <c r="J51" s="42"/>
    </row>
    <row r="52" spans="1:10" s="4" customFormat="1" ht="10.5" x14ac:dyDescent="0.15">
      <c r="A52" s="18" t="s">
        <v>75</v>
      </c>
      <c r="B52" s="10" t="s">
        <v>91</v>
      </c>
      <c r="C52" s="13" t="s">
        <v>92</v>
      </c>
      <c r="D52" s="11" t="s">
        <v>58</v>
      </c>
      <c r="E52" s="16">
        <f t="shared" si="0"/>
        <v>0</v>
      </c>
      <c r="F52" s="16"/>
      <c r="G52" s="32"/>
      <c r="H52" s="32"/>
      <c r="I52" s="32"/>
      <c r="J52" s="42"/>
    </row>
    <row r="53" spans="1:10" s="4" customFormat="1" ht="21" x14ac:dyDescent="0.15">
      <c r="A53" s="18" t="s">
        <v>93</v>
      </c>
      <c r="B53" s="10" t="s">
        <v>94</v>
      </c>
      <c r="C53" s="27" t="s">
        <v>95</v>
      </c>
      <c r="D53" s="28" t="s">
        <v>58</v>
      </c>
      <c r="E53" s="16">
        <f t="shared" si="0"/>
        <v>0</v>
      </c>
      <c r="F53" s="16"/>
      <c r="G53" s="32"/>
      <c r="H53" s="32"/>
      <c r="I53" s="32"/>
      <c r="J53" s="42"/>
    </row>
    <row r="54" spans="1:10" s="4" customFormat="1" ht="10.5" x14ac:dyDescent="0.15">
      <c r="A54" s="18" t="s">
        <v>96</v>
      </c>
      <c r="B54" s="10" t="s">
        <v>97</v>
      </c>
      <c r="C54" s="13" t="s">
        <v>98</v>
      </c>
      <c r="D54" s="11" t="s">
        <v>58</v>
      </c>
      <c r="E54" s="16">
        <f t="shared" si="0"/>
        <v>0</v>
      </c>
      <c r="F54" s="16"/>
      <c r="G54" s="32"/>
      <c r="H54" s="32"/>
      <c r="I54" s="32"/>
      <c r="J54" s="44" t="s">
        <v>58</v>
      </c>
    </row>
    <row r="55" spans="1:10" s="4" customFormat="1" ht="10.5" x14ac:dyDescent="0.15">
      <c r="A55" s="38" t="s">
        <v>187</v>
      </c>
      <c r="B55" s="10" t="s">
        <v>188</v>
      </c>
      <c r="C55" s="39" t="s">
        <v>189</v>
      </c>
      <c r="D55" s="40"/>
      <c r="E55" s="37">
        <f t="shared" si="0"/>
        <v>0</v>
      </c>
      <c r="F55" s="37"/>
      <c r="G55" s="32"/>
      <c r="H55" s="32"/>
      <c r="I55" s="32"/>
      <c r="J55" s="44" t="s">
        <v>58</v>
      </c>
    </row>
    <row r="56" spans="1:10" s="4" customFormat="1" ht="10.5" x14ac:dyDescent="0.15">
      <c r="A56" s="29" t="s">
        <v>99</v>
      </c>
      <c r="B56" s="10" t="s">
        <v>37</v>
      </c>
      <c r="C56" s="27" t="s">
        <v>37</v>
      </c>
      <c r="D56" s="28" t="s">
        <v>58</v>
      </c>
      <c r="E56" s="16">
        <f t="shared" si="0"/>
        <v>0</v>
      </c>
      <c r="F56" s="16">
        <f>F57+F59+F61+F62</f>
        <v>0</v>
      </c>
      <c r="G56" s="17">
        <f>G57+G59+G61+G62</f>
        <v>0</v>
      </c>
      <c r="H56" s="17">
        <f>H57+H59+H61+H62</f>
        <v>0</v>
      </c>
      <c r="I56" s="17">
        <f>I57+I59+I61+I62</f>
        <v>0</v>
      </c>
      <c r="J56" s="44" t="s">
        <v>58</v>
      </c>
    </row>
    <row r="57" spans="1:10" s="4" customFormat="1" ht="10.5" x14ac:dyDescent="0.15">
      <c r="A57" s="18" t="s">
        <v>100</v>
      </c>
      <c r="B57" s="10" t="s">
        <v>101</v>
      </c>
      <c r="C57" s="13" t="s">
        <v>102</v>
      </c>
      <c r="D57" s="11" t="s">
        <v>165</v>
      </c>
      <c r="E57" s="16">
        <f t="shared" si="0"/>
        <v>0</v>
      </c>
      <c r="F57" s="16"/>
      <c r="G57" s="32"/>
      <c r="H57" s="32"/>
      <c r="I57" s="32"/>
      <c r="J57" s="42"/>
    </row>
    <row r="58" spans="1:10" s="4" customFormat="1" ht="10.5" x14ac:dyDescent="0.15">
      <c r="A58" s="18" t="s">
        <v>103</v>
      </c>
      <c r="B58" s="10" t="s">
        <v>104</v>
      </c>
      <c r="C58" s="13" t="s">
        <v>105</v>
      </c>
      <c r="D58" s="11" t="s">
        <v>165</v>
      </c>
      <c r="E58" s="16">
        <f t="shared" si="0"/>
        <v>0</v>
      </c>
      <c r="F58" s="16"/>
      <c r="G58" s="32"/>
      <c r="H58" s="32"/>
      <c r="I58" s="32"/>
      <c r="J58" s="42"/>
    </row>
    <row r="59" spans="1:10" s="4" customFormat="1" ht="10.5" x14ac:dyDescent="0.15">
      <c r="A59" s="18" t="s">
        <v>106</v>
      </c>
      <c r="B59" s="10" t="s">
        <v>107</v>
      </c>
      <c r="C59" s="13" t="s">
        <v>108</v>
      </c>
      <c r="D59" s="11" t="s">
        <v>166</v>
      </c>
      <c r="E59" s="16">
        <f t="shared" si="0"/>
        <v>0</v>
      </c>
      <c r="F59" s="16"/>
      <c r="G59" s="32"/>
      <c r="H59" s="32"/>
      <c r="I59" s="32"/>
      <c r="J59" s="42"/>
    </row>
    <row r="60" spans="1:10" s="4" customFormat="1" ht="10.5" x14ac:dyDescent="0.15">
      <c r="A60" s="18" t="s">
        <v>103</v>
      </c>
      <c r="B60" s="10" t="s">
        <v>109</v>
      </c>
      <c r="C60" s="13" t="s">
        <v>110</v>
      </c>
      <c r="D60" s="11" t="s">
        <v>166</v>
      </c>
      <c r="E60" s="16">
        <f t="shared" ref="E60:E85" si="8">G60+H60+I60</f>
        <v>0</v>
      </c>
      <c r="F60" s="16"/>
      <c r="G60" s="32"/>
      <c r="H60" s="32"/>
      <c r="I60" s="32"/>
      <c r="J60" s="44" t="s">
        <v>58</v>
      </c>
    </row>
    <row r="61" spans="1:10" s="4" customFormat="1" ht="21" x14ac:dyDescent="0.15">
      <c r="A61" s="18" t="s">
        <v>111</v>
      </c>
      <c r="B61" s="10" t="s">
        <v>112</v>
      </c>
      <c r="C61" s="13" t="s">
        <v>113</v>
      </c>
      <c r="D61" s="11" t="s">
        <v>167</v>
      </c>
      <c r="E61" s="16">
        <f t="shared" si="8"/>
        <v>0</v>
      </c>
      <c r="F61" s="16"/>
      <c r="G61" s="32"/>
      <c r="H61" s="32"/>
      <c r="I61" s="32"/>
      <c r="J61" s="42"/>
    </row>
    <row r="62" spans="1:10" s="4" customFormat="1" ht="21" x14ac:dyDescent="0.15">
      <c r="A62" s="18" t="s">
        <v>114</v>
      </c>
      <c r="B62" s="10" t="s">
        <v>115</v>
      </c>
      <c r="C62" s="13" t="s">
        <v>116</v>
      </c>
      <c r="D62" s="11" t="s">
        <v>168</v>
      </c>
      <c r="E62" s="16">
        <f t="shared" si="8"/>
        <v>0</v>
      </c>
      <c r="F62" s="16"/>
      <c r="G62" s="32"/>
      <c r="H62" s="32"/>
      <c r="I62" s="32"/>
      <c r="J62" s="42"/>
    </row>
    <row r="63" spans="1:10" s="4" customFormat="1" ht="10.5" x14ac:dyDescent="0.15">
      <c r="A63" s="29" t="s">
        <v>117</v>
      </c>
      <c r="B63" s="10" t="s">
        <v>38</v>
      </c>
      <c r="C63" s="27" t="s">
        <v>38</v>
      </c>
      <c r="D63" s="28" t="s">
        <v>58</v>
      </c>
      <c r="E63" s="16">
        <f t="shared" si="8"/>
        <v>0</v>
      </c>
      <c r="F63" s="16"/>
      <c r="G63" s="45"/>
      <c r="H63" s="45"/>
      <c r="I63" s="45"/>
      <c r="J63" s="44" t="s">
        <v>58</v>
      </c>
    </row>
    <row r="64" spans="1:10" s="4" customFormat="1" ht="10.5" x14ac:dyDescent="0.15">
      <c r="A64" s="18" t="s">
        <v>118</v>
      </c>
      <c r="B64" s="10" t="s">
        <v>119</v>
      </c>
      <c r="C64" s="13" t="s">
        <v>120</v>
      </c>
      <c r="D64" s="11" t="s">
        <v>58</v>
      </c>
      <c r="E64" s="16">
        <f t="shared" si="8"/>
        <v>0</v>
      </c>
      <c r="F64" s="16"/>
      <c r="G64" s="32"/>
      <c r="H64" s="32"/>
      <c r="I64" s="32"/>
      <c r="J64" s="43"/>
    </row>
    <row r="65" spans="1:10" s="4" customFormat="1" ht="10.5" x14ac:dyDescent="0.15">
      <c r="A65" s="18" t="s">
        <v>121</v>
      </c>
      <c r="B65" s="10" t="s">
        <v>122</v>
      </c>
      <c r="C65" s="13" t="s">
        <v>123</v>
      </c>
      <c r="D65" s="11" t="s">
        <v>58</v>
      </c>
      <c r="E65" s="16">
        <f t="shared" si="8"/>
        <v>0</v>
      </c>
      <c r="F65" s="16"/>
      <c r="G65" s="32"/>
      <c r="H65" s="32"/>
      <c r="I65" s="32"/>
      <c r="J65" s="44" t="s">
        <v>58</v>
      </c>
    </row>
    <row r="66" spans="1:10" s="62" customFormat="1" ht="10.5" x14ac:dyDescent="0.15">
      <c r="A66" s="73" t="s">
        <v>219</v>
      </c>
      <c r="B66" s="70" t="s">
        <v>220</v>
      </c>
      <c r="C66" s="71" t="s">
        <v>221</v>
      </c>
      <c r="D66" s="69" t="s">
        <v>58</v>
      </c>
      <c r="E66" s="64">
        <f>G66+H66+I66</f>
        <v>0</v>
      </c>
      <c r="F66" s="64"/>
      <c r="G66" s="65"/>
      <c r="H66" s="65"/>
      <c r="I66" s="65"/>
      <c r="J66" s="44"/>
    </row>
    <row r="67" spans="1:10" s="62" customFormat="1" ht="10.5" x14ac:dyDescent="0.15">
      <c r="A67" s="72" t="s">
        <v>222</v>
      </c>
      <c r="B67" s="70" t="s">
        <v>223</v>
      </c>
      <c r="C67" s="71" t="s">
        <v>224</v>
      </c>
      <c r="D67" s="69" t="s">
        <v>58</v>
      </c>
      <c r="E67" s="64">
        <f>G67+H67+I67</f>
        <v>0</v>
      </c>
      <c r="F67" s="75">
        <f>F64-F66</f>
        <v>0</v>
      </c>
      <c r="G67" s="75">
        <f t="shared" ref="G67:I67" si="9">G64-G66</f>
        <v>0</v>
      </c>
      <c r="H67" s="75">
        <f t="shared" si="9"/>
        <v>0</v>
      </c>
      <c r="I67" s="75">
        <f t="shared" si="9"/>
        <v>0</v>
      </c>
      <c r="J67" s="44" t="s">
        <v>58</v>
      </c>
    </row>
    <row r="68" spans="1:10" s="62" customFormat="1" ht="21" x14ac:dyDescent="0.15">
      <c r="A68" s="72" t="s">
        <v>225</v>
      </c>
      <c r="B68" s="70" t="s">
        <v>226</v>
      </c>
      <c r="C68" s="71" t="s">
        <v>227</v>
      </c>
      <c r="D68" s="69" t="s">
        <v>58</v>
      </c>
      <c r="E68" s="75" t="e">
        <f>E66*100/E27</f>
        <v>#DIV/0!</v>
      </c>
      <c r="F68" s="75" t="e">
        <f t="shared" ref="F68:I68" si="10">F66*100/F27</f>
        <v>#DIV/0!</v>
      </c>
      <c r="G68" s="75" t="e">
        <f t="shared" si="10"/>
        <v>#DIV/0!</v>
      </c>
      <c r="H68" s="75" t="e">
        <f t="shared" si="10"/>
        <v>#DIV/0!</v>
      </c>
      <c r="I68" s="75" t="e">
        <f t="shared" si="10"/>
        <v>#DIV/0!</v>
      </c>
      <c r="J68" s="44" t="s">
        <v>58</v>
      </c>
    </row>
    <row r="69" spans="1:10" s="62" customFormat="1" ht="10.5" x14ac:dyDescent="0.15">
      <c r="A69" s="72" t="s">
        <v>228</v>
      </c>
      <c r="B69" s="70" t="s">
        <v>229</v>
      </c>
      <c r="C69" s="71" t="s">
        <v>230</v>
      </c>
      <c r="D69" s="69" t="s">
        <v>58</v>
      </c>
      <c r="E69" s="75" t="e">
        <f>E67*100/E27</f>
        <v>#DIV/0!</v>
      </c>
      <c r="F69" s="75" t="e">
        <f t="shared" ref="F69:I69" si="11">F67*100/F27</f>
        <v>#DIV/0!</v>
      </c>
      <c r="G69" s="75" t="e">
        <f t="shared" si="11"/>
        <v>#DIV/0!</v>
      </c>
      <c r="H69" s="75" t="e">
        <f t="shared" si="11"/>
        <v>#DIV/0!</v>
      </c>
      <c r="I69" s="75" t="e">
        <f t="shared" si="11"/>
        <v>#DIV/0!</v>
      </c>
      <c r="J69" s="44" t="s">
        <v>58</v>
      </c>
    </row>
    <row r="70" spans="1:10" s="62" customFormat="1" ht="10.5" x14ac:dyDescent="0.15">
      <c r="A70" s="72" t="s">
        <v>231</v>
      </c>
      <c r="B70" s="70" t="s">
        <v>232</v>
      </c>
      <c r="C70" s="71" t="s">
        <v>233</v>
      </c>
      <c r="D70" s="69" t="s">
        <v>58</v>
      </c>
      <c r="E70" s="75" t="e">
        <f>E64*100/E27</f>
        <v>#DIV/0!</v>
      </c>
      <c r="F70" s="75" t="e">
        <f t="shared" ref="F70:I70" si="12">F64*100/F27</f>
        <v>#DIV/0!</v>
      </c>
      <c r="G70" s="75" t="e">
        <f t="shared" si="12"/>
        <v>#DIV/0!</v>
      </c>
      <c r="H70" s="75" t="e">
        <f t="shared" si="12"/>
        <v>#DIV/0!</v>
      </c>
      <c r="I70" s="75" t="e">
        <f t="shared" si="12"/>
        <v>#DIV/0!</v>
      </c>
      <c r="J70" s="44" t="s">
        <v>58</v>
      </c>
    </row>
    <row r="71" spans="1:10" s="4" customFormat="1" ht="10.5" x14ac:dyDescent="0.15">
      <c r="A71" s="18" t="s">
        <v>124</v>
      </c>
      <c r="B71" s="10" t="s">
        <v>125</v>
      </c>
      <c r="C71" s="13" t="s">
        <v>126</v>
      </c>
      <c r="D71" s="11" t="s">
        <v>58</v>
      </c>
      <c r="E71" s="16">
        <f t="shared" si="8"/>
        <v>0</v>
      </c>
      <c r="F71" s="16"/>
      <c r="G71" s="32"/>
      <c r="H71" s="32"/>
      <c r="I71" s="32"/>
      <c r="J71" s="43"/>
    </row>
    <row r="72" spans="1:10" s="4" customFormat="1" ht="10.5" x14ac:dyDescent="0.15">
      <c r="A72" s="18" t="s">
        <v>127</v>
      </c>
      <c r="B72" s="10" t="s">
        <v>128</v>
      </c>
      <c r="C72" s="13" t="s">
        <v>129</v>
      </c>
      <c r="D72" s="11" t="s">
        <v>58</v>
      </c>
      <c r="E72" s="16">
        <f t="shared" si="8"/>
        <v>0</v>
      </c>
      <c r="F72" s="16"/>
      <c r="G72" s="32"/>
      <c r="H72" s="32"/>
      <c r="I72" s="32"/>
      <c r="J72" s="43"/>
    </row>
    <row r="73" spans="1:10" s="4" customFormat="1" ht="10.5" x14ac:dyDescent="0.15">
      <c r="A73" s="18" t="s">
        <v>130</v>
      </c>
      <c r="B73" s="10" t="s">
        <v>131</v>
      </c>
      <c r="C73" s="13" t="s">
        <v>132</v>
      </c>
      <c r="D73" s="11" t="s">
        <v>58</v>
      </c>
      <c r="E73" s="16">
        <f t="shared" si="8"/>
        <v>0</v>
      </c>
      <c r="F73" s="16"/>
      <c r="G73" s="32"/>
      <c r="H73" s="32"/>
      <c r="I73" s="32"/>
      <c r="J73" s="43"/>
    </row>
    <row r="74" spans="1:10" s="4" customFormat="1" ht="21" x14ac:dyDescent="0.15">
      <c r="A74" s="19" t="s">
        <v>133</v>
      </c>
      <c r="B74" s="10" t="s">
        <v>134</v>
      </c>
      <c r="C74" s="13" t="s">
        <v>135</v>
      </c>
      <c r="D74" s="11" t="s">
        <v>58</v>
      </c>
      <c r="E74" s="16">
        <f t="shared" si="8"/>
        <v>0</v>
      </c>
      <c r="F74" s="16"/>
      <c r="G74" s="32"/>
      <c r="H74" s="32"/>
      <c r="I74" s="32"/>
      <c r="J74" s="43"/>
    </row>
    <row r="75" spans="1:10" s="4" customFormat="1" ht="10.5" x14ac:dyDescent="0.15">
      <c r="A75" s="19" t="s">
        <v>136</v>
      </c>
      <c r="B75" s="10" t="s">
        <v>137</v>
      </c>
      <c r="C75" s="13" t="s">
        <v>138</v>
      </c>
      <c r="D75" s="11" t="s">
        <v>58</v>
      </c>
      <c r="E75" s="16">
        <f t="shared" si="8"/>
        <v>0</v>
      </c>
      <c r="F75" s="16"/>
      <c r="G75" s="32"/>
      <c r="H75" s="32"/>
      <c r="I75" s="32"/>
      <c r="J75" s="44" t="s">
        <v>58</v>
      </c>
    </row>
    <row r="76" spans="1:10" s="4" customFormat="1" ht="21" x14ac:dyDescent="0.15">
      <c r="A76" s="30" t="s">
        <v>139</v>
      </c>
      <c r="B76" s="10" t="s">
        <v>39</v>
      </c>
      <c r="C76" s="27" t="s">
        <v>39</v>
      </c>
      <c r="D76" s="28" t="s">
        <v>58</v>
      </c>
      <c r="E76" s="16">
        <f>G76+H76+I76+F76</f>
        <v>0</v>
      </c>
      <c r="F76" s="65">
        <f>F77+F78</f>
        <v>0</v>
      </c>
      <c r="G76" s="32">
        <f>G77+G78</f>
        <v>0</v>
      </c>
      <c r="H76" s="32">
        <f>H77+H78</f>
        <v>0</v>
      </c>
      <c r="I76" s="32">
        <f>I77+I78</f>
        <v>0</v>
      </c>
      <c r="J76" s="41">
        <f>J77+J78</f>
        <v>0</v>
      </c>
    </row>
    <row r="77" spans="1:10" s="4" customFormat="1" ht="21" x14ac:dyDescent="0.15">
      <c r="A77" s="19" t="s">
        <v>140</v>
      </c>
      <c r="B77" s="10" t="s">
        <v>141</v>
      </c>
      <c r="C77" s="13" t="s">
        <v>142</v>
      </c>
      <c r="D77" s="11" t="s">
        <v>58</v>
      </c>
      <c r="E77" s="31">
        <f t="shared" si="8"/>
        <v>0</v>
      </c>
      <c r="F77" s="31"/>
      <c r="G77" s="32"/>
      <c r="H77" s="32"/>
      <c r="I77" s="32"/>
      <c r="J77" s="43"/>
    </row>
    <row r="78" spans="1:10" s="4" customFormat="1" ht="31.5" x14ac:dyDescent="0.15">
      <c r="A78" s="19" t="s">
        <v>143</v>
      </c>
      <c r="B78" s="10" t="s">
        <v>144</v>
      </c>
      <c r="C78" s="13" t="s">
        <v>145</v>
      </c>
      <c r="D78" s="11" t="s">
        <v>58</v>
      </c>
      <c r="E78" s="31">
        <f t="shared" si="8"/>
        <v>0</v>
      </c>
      <c r="F78" s="31"/>
      <c r="G78" s="32"/>
      <c r="H78" s="32"/>
      <c r="I78" s="32"/>
      <c r="J78" s="43"/>
    </row>
    <row r="79" spans="1:10" s="4" customFormat="1" ht="10.5" x14ac:dyDescent="0.15">
      <c r="A79" s="19" t="s">
        <v>146</v>
      </c>
      <c r="B79" s="10" t="s">
        <v>147</v>
      </c>
      <c r="C79" s="13" t="s">
        <v>148</v>
      </c>
      <c r="D79" s="11" t="s">
        <v>58</v>
      </c>
      <c r="E79" s="31">
        <f t="shared" si="8"/>
        <v>0</v>
      </c>
      <c r="F79" s="31"/>
      <c r="G79" s="32"/>
      <c r="H79" s="32"/>
      <c r="I79" s="32"/>
      <c r="J79" s="44" t="s">
        <v>58</v>
      </c>
    </row>
    <row r="80" spans="1:10" s="4" customFormat="1" ht="21" x14ac:dyDescent="0.15">
      <c r="A80" s="30" t="s">
        <v>149</v>
      </c>
      <c r="B80" s="10" t="s">
        <v>40</v>
      </c>
      <c r="C80" s="27" t="s">
        <v>40</v>
      </c>
      <c r="D80" s="11" t="s">
        <v>58</v>
      </c>
      <c r="E80" s="31">
        <f t="shared" si="8"/>
        <v>0</v>
      </c>
      <c r="F80" s="31"/>
      <c r="G80" s="32"/>
      <c r="H80" s="32"/>
      <c r="I80" s="32"/>
      <c r="J80" s="44" t="s">
        <v>58</v>
      </c>
    </row>
    <row r="81" spans="1:10" s="4" customFormat="1" ht="10.5" x14ac:dyDescent="0.15">
      <c r="A81" s="19" t="s">
        <v>150</v>
      </c>
      <c r="B81" s="10" t="s">
        <v>151</v>
      </c>
      <c r="C81" s="13" t="s">
        <v>152</v>
      </c>
      <c r="D81" s="11" t="s">
        <v>58</v>
      </c>
      <c r="E81" s="31">
        <f t="shared" si="8"/>
        <v>0</v>
      </c>
      <c r="F81" s="31"/>
      <c r="G81" s="32"/>
      <c r="H81" s="32"/>
      <c r="I81" s="32"/>
      <c r="J81" s="44" t="s">
        <v>58</v>
      </c>
    </row>
    <row r="82" spans="1:10" s="4" customFormat="1" ht="21" x14ac:dyDescent="0.15">
      <c r="A82" s="30" t="s">
        <v>153</v>
      </c>
      <c r="B82" s="10" t="s">
        <v>41</v>
      </c>
      <c r="C82" s="27" t="s">
        <v>41</v>
      </c>
      <c r="D82" s="11" t="s">
        <v>58</v>
      </c>
      <c r="E82" s="31">
        <f>G82+H82+I82+F82</f>
        <v>0</v>
      </c>
      <c r="F82" s="31">
        <f>F83+F84+F85</f>
        <v>0</v>
      </c>
      <c r="G82" s="32">
        <f>G83+G84+G85</f>
        <v>0</v>
      </c>
      <c r="H82" s="32">
        <f>H83+H84+H85</f>
        <v>0</v>
      </c>
      <c r="I82" s="32">
        <f>I83+I84+I85</f>
        <v>0</v>
      </c>
      <c r="J82" s="44" t="s">
        <v>58</v>
      </c>
    </row>
    <row r="83" spans="1:10" s="4" customFormat="1" ht="10.5" x14ac:dyDescent="0.15">
      <c r="A83" s="19" t="s">
        <v>154</v>
      </c>
      <c r="B83" s="10" t="s">
        <v>155</v>
      </c>
      <c r="C83" s="13" t="s">
        <v>156</v>
      </c>
      <c r="D83" s="11" t="s">
        <v>58</v>
      </c>
      <c r="E83" s="31">
        <f t="shared" si="8"/>
        <v>0</v>
      </c>
      <c r="F83" s="31"/>
      <c r="G83" s="32"/>
      <c r="H83" s="32"/>
      <c r="I83" s="32"/>
      <c r="J83" s="44" t="s">
        <v>58</v>
      </c>
    </row>
    <row r="84" spans="1:10" s="4" customFormat="1" ht="10.5" x14ac:dyDescent="0.15">
      <c r="A84" s="19" t="s">
        <v>157</v>
      </c>
      <c r="B84" s="10" t="s">
        <v>158</v>
      </c>
      <c r="C84" s="13" t="s">
        <v>159</v>
      </c>
      <c r="D84" s="11" t="s">
        <v>58</v>
      </c>
      <c r="E84" s="31">
        <f t="shared" si="8"/>
        <v>0</v>
      </c>
      <c r="F84" s="31"/>
      <c r="G84" s="32"/>
      <c r="H84" s="32"/>
      <c r="I84" s="32"/>
      <c r="J84" s="44" t="s">
        <v>58</v>
      </c>
    </row>
    <row r="85" spans="1:10" s="4" customFormat="1" ht="10.5" x14ac:dyDescent="0.15">
      <c r="A85" s="19" t="s">
        <v>160</v>
      </c>
      <c r="B85" s="10" t="s">
        <v>161</v>
      </c>
      <c r="C85" s="13" t="s">
        <v>162</v>
      </c>
      <c r="D85" s="11" t="s">
        <v>58</v>
      </c>
      <c r="E85" s="31">
        <f t="shared" si="8"/>
        <v>0</v>
      </c>
      <c r="F85" s="31"/>
      <c r="G85" s="32"/>
      <c r="H85" s="32"/>
      <c r="I85" s="32"/>
      <c r="J85" s="44" t="s">
        <v>58</v>
      </c>
    </row>
    <row r="86" spans="1:10" s="4" customFormat="1" ht="10.5" x14ac:dyDescent="0.15">
      <c r="A86" s="21"/>
      <c r="B86" s="7"/>
      <c r="C86" s="8"/>
    </row>
    <row r="87" spans="1:10" s="4" customFormat="1" ht="10.5" x14ac:dyDescent="0.15">
      <c r="A87" s="21"/>
      <c r="B87" s="7"/>
      <c r="C87" s="8"/>
    </row>
    <row r="88" spans="1:10" s="4" customFormat="1" ht="10.5" x14ac:dyDescent="0.15">
      <c r="A88" s="21"/>
      <c r="B88" s="7"/>
      <c r="C88" s="8"/>
    </row>
    <row r="89" spans="1:10" s="4" customFormat="1" ht="10.5" x14ac:dyDescent="0.15">
      <c r="A89" s="21"/>
      <c r="B89" s="7"/>
      <c r="C89" s="8"/>
    </row>
    <row r="90" spans="1:10" ht="12.75" customHeight="1" x14ac:dyDescent="0.2">
      <c r="A90" s="21" t="s">
        <v>169</v>
      </c>
      <c r="B90" s="7"/>
      <c r="C90" s="101" t="s">
        <v>170</v>
      </c>
      <c r="D90" s="101"/>
      <c r="E90" s="4"/>
      <c r="F90" s="4"/>
      <c r="G90" s="93"/>
      <c r="H90" s="93"/>
      <c r="I90" s="4"/>
    </row>
    <row r="91" spans="1:10" x14ac:dyDescent="0.2">
      <c r="A91" s="21"/>
      <c r="B91" s="7"/>
      <c r="C91" s="92" t="s">
        <v>13</v>
      </c>
      <c r="D91" s="92"/>
      <c r="E91" s="4"/>
      <c r="F91" s="4"/>
      <c r="G91" s="100" t="s">
        <v>171</v>
      </c>
      <c r="H91" s="100"/>
      <c r="I91" s="4"/>
    </row>
    <row r="92" spans="1:10" x14ac:dyDescent="0.2">
      <c r="A92" s="21"/>
      <c r="B92" s="7"/>
      <c r="C92" s="8"/>
      <c r="D92" s="4"/>
      <c r="E92" s="4"/>
      <c r="F92" s="4"/>
      <c r="G92" s="4"/>
      <c r="H92" s="4"/>
      <c r="I92" s="4"/>
    </row>
    <row r="93" spans="1:10" x14ac:dyDescent="0.2">
      <c r="A93" s="21"/>
      <c r="B93" s="7"/>
      <c r="C93" s="8"/>
      <c r="D93" s="4"/>
      <c r="E93" s="4"/>
      <c r="F93" s="4"/>
      <c r="G93" s="4"/>
      <c r="H93" s="4"/>
      <c r="I93" s="4"/>
    </row>
    <row r="94" spans="1:10" x14ac:dyDescent="0.2">
      <c r="A94" s="105" t="s">
        <v>29</v>
      </c>
      <c r="B94" s="7"/>
      <c r="C94" s="90" t="s">
        <v>14</v>
      </c>
      <c r="D94" s="91"/>
      <c r="E94" s="4"/>
      <c r="F94" s="4"/>
      <c r="G94" s="90" t="s">
        <v>15</v>
      </c>
      <c r="H94" s="90"/>
      <c r="I94" s="25"/>
    </row>
    <row r="95" spans="1:10" s="4" customFormat="1" x14ac:dyDescent="0.2">
      <c r="A95" s="105"/>
      <c r="B95" s="7"/>
      <c r="C95" s="106" t="s">
        <v>16</v>
      </c>
      <c r="D95" s="93"/>
      <c r="G95" s="107" t="s">
        <v>13</v>
      </c>
      <c r="H95" s="107"/>
      <c r="I95" s="25"/>
    </row>
    <row r="96" spans="1:10" x14ac:dyDescent="0.2">
      <c r="A96" s="105"/>
      <c r="B96" s="7"/>
      <c r="C96" s="25"/>
      <c r="D96" s="25"/>
      <c r="E96" s="25"/>
      <c r="F96" s="25"/>
      <c r="G96" s="25"/>
      <c r="H96" s="25"/>
      <c r="I96" s="25"/>
    </row>
    <row r="97" spans="1:252" x14ac:dyDescent="0.2">
      <c r="A97" s="105"/>
      <c r="B97" s="7"/>
      <c r="C97" s="90" t="s">
        <v>17</v>
      </c>
      <c r="D97" s="91"/>
      <c r="E97" s="4"/>
      <c r="F97" s="4"/>
      <c r="G97" s="90" t="s">
        <v>18</v>
      </c>
      <c r="H97" s="91"/>
      <c r="I97" s="25"/>
    </row>
    <row r="98" spans="1:252" x14ac:dyDescent="0.2">
      <c r="A98" s="25"/>
      <c r="B98" s="7"/>
      <c r="C98" s="99" t="s">
        <v>27</v>
      </c>
      <c r="D98" s="100"/>
      <c r="E98" s="4"/>
      <c r="F98" s="4"/>
      <c r="G98" s="99" t="s">
        <v>28</v>
      </c>
      <c r="H98" s="100"/>
      <c r="I98" s="25"/>
    </row>
    <row r="99" spans="1:252" x14ac:dyDescent="0.2">
      <c r="A99" s="26" t="s">
        <v>0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</row>
  </sheetData>
  <mergeCells count="26">
    <mergeCell ref="C98:D98"/>
    <mergeCell ref="G98:H98"/>
    <mergeCell ref="G91:H91"/>
    <mergeCell ref="C90:D90"/>
    <mergeCell ref="A3:I3"/>
    <mergeCell ref="A6:A9"/>
    <mergeCell ref="C6:C9"/>
    <mergeCell ref="D6:D9"/>
    <mergeCell ref="G6:I6"/>
    <mergeCell ref="E6:E9"/>
    <mergeCell ref="D4:I4"/>
    <mergeCell ref="A94:A97"/>
    <mergeCell ref="C94:D94"/>
    <mergeCell ref="G94:H94"/>
    <mergeCell ref="C95:D95"/>
    <mergeCell ref="G95:H95"/>
    <mergeCell ref="J6:J9"/>
    <mergeCell ref="H2:I2"/>
    <mergeCell ref="G97:H97"/>
    <mergeCell ref="C91:D91"/>
    <mergeCell ref="G90:H90"/>
    <mergeCell ref="G7:G9"/>
    <mergeCell ref="H7:H9"/>
    <mergeCell ref="I7:I9"/>
    <mergeCell ref="C97:D97"/>
    <mergeCell ref="F6:F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0"/>
  <sheetViews>
    <sheetView workbookViewId="0">
      <selection activeCell="C14" sqref="C14"/>
    </sheetView>
  </sheetViews>
  <sheetFormatPr defaultColWidth="8.85546875" defaultRowHeight="12.75" x14ac:dyDescent="0.2"/>
  <cols>
    <col min="1" max="1" width="42.28515625" customWidth="1"/>
    <col min="3" max="3" width="15.7109375" customWidth="1"/>
  </cols>
  <sheetData>
    <row r="1" spans="1:246" s="3" customFormat="1" ht="10.5" x14ac:dyDescent="0.15">
      <c r="A1" s="6" t="s">
        <v>179</v>
      </c>
      <c r="B1" s="7"/>
      <c r="C1" s="5"/>
    </row>
    <row r="2" spans="1:246" s="4" customFormat="1" ht="10.5" x14ac:dyDescent="0.15">
      <c r="A2" s="15"/>
      <c r="B2" s="7" t="s">
        <v>5</v>
      </c>
      <c r="C2" s="15"/>
    </row>
    <row r="3" spans="1:246" s="4" customFormat="1" ht="12.75" customHeight="1" x14ac:dyDescent="0.15">
      <c r="A3" s="14" t="s">
        <v>181</v>
      </c>
      <c r="B3" s="7"/>
      <c r="C3" s="1"/>
    </row>
    <row r="4" spans="1:246" s="4" customFormat="1" ht="10.5" x14ac:dyDescent="0.15">
      <c r="A4" s="20" t="s">
        <v>4</v>
      </c>
      <c r="B4" s="20"/>
      <c r="C4" s="10" t="s">
        <v>6</v>
      </c>
    </row>
    <row r="5" spans="1:246" s="4" customFormat="1" ht="22.9" customHeight="1" x14ac:dyDescent="0.15">
      <c r="A5" s="29" t="s">
        <v>182</v>
      </c>
      <c r="B5" s="10" t="s">
        <v>31</v>
      </c>
      <c r="C5" s="33"/>
    </row>
    <row r="6" spans="1:246" s="4" customFormat="1" ht="10.5" x14ac:dyDescent="0.15">
      <c r="A6" s="29" t="s">
        <v>183</v>
      </c>
      <c r="B6" s="10" t="s">
        <v>32</v>
      </c>
      <c r="C6" s="33"/>
    </row>
    <row r="7" spans="1:246" s="4" customFormat="1" ht="10.5" x14ac:dyDescent="0.15">
      <c r="A7" s="34"/>
      <c r="B7" s="35"/>
      <c r="C7" s="36"/>
    </row>
    <row r="8" spans="1:246" s="4" customFormat="1" ht="10.5" x14ac:dyDescent="0.15">
      <c r="A8" s="34"/>
      <c r="B8" s="35"/>
      <c r="C8" s="36"/>
    </row>
    <row r="9" spans="1:246" s="4" customFormat="1" ht="10.5" x14ac:dyDescent="0.15">
      <c r="A9" s="34"/>
      <c r="B9" s="35"/>
      <c r="C9" s="36"/>
    </row>
    <row r="10" spans="1:246" x14ac:dyDescent="0.2">
      <c r="A10" s="26" t="s">
        <v>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Шапка</vt:lpstr>
      <vt:lpstr>Таблица100</vt:lpstr>
      <vt:lpstr>Таблица101</vt:lpstr>
    </vt:vector>
  </TitlesOfParts>
  <Company>Melkosoft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FuckYouBill</dc:creator>
  <cp:lastModifiedBy>Баранов Александр Леонидович</cp:lastModifiedBy>
  <cp:lastPrinted>2008-10-27T20:47:43Z</cp:lastPrinted>
  <dcterms:created xsi:type="dcterms:W3CDTF">2008-10-25T15:44:36Z</dcterms:created>
  <dcterms:modified xsi:type="dcterms:W3CDTF">2024-11-28T08:03:48Z</dcterms:modified>
</cp:coreProperties>
</file>