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929" activeTab="0"/>
  </bookViews>
  <sheets>
    <sheet name="ВСЕ НАСЕЛЕНИЕ" sheetId="1" r:id="rId1"/>
    <sheet name="МУЖЧИНЫ" sheetId="2" r:id="rId2"/>
    <sheet name="ЖЕНЩИНЫ" sheetId="3" r:id="rId3"/>
    <sheet name="ГОРОДСКОЕ ВСЕГО" sheetId="4" r:id="rId4"/>
    <sheet name="СЕЛЬСКОЕ ВСЕГО" sheetId="5" r:id="rId5"/>
  </sheets>
  <definedNames>
    <definedName name="_xlnm._FilterDatabase" localSheetId="0" hidden="1">'ВСЕ НАСЕЛЕНИЕ'!$B$1:$BG$580</definedName>
    <definedName name="_xlnm.Print_Titles" localSheetId="0">'ВСЕ НАСЕЛЕНИЕ'!$A:$A,'ВСЕ НАСЕЛЕНИЕ'!$4:$5</definedName>
    <definedName name="_xlnm.Print_Titles" localSheetId="3">'ГОРОДСКОЕ ВСЕГО'!$A:$A,'ГОРОДСКОЕ ВСЕГО'!$4:$5</definedName>
    <definedName name="_xlnm.Print_Titles" localSheetId="2">'ЖЕНЩИНЫ'!$A:$A,'ЖЕНЩИНЫ'!$4:$5</definedName>
    <definedName name="_xlnm.Print_Titles" localSheetId="1">'МУЖЧИНЫ'!$A:$A,'МУЖЧИНЫ'!$4:$5</definedName>
    <definedName name="_xlnm.Print_Titles" localSheetId="4">'СЕЛЬСКОЕ ВСЕГО'!$A:$A,'СЕЛЬСКОЕ ВСЕГО'!$4:$5</definedName>
    <definedName name="_xlnm.Print_Area" localSheetId="0">'ВСЕ НАСЕЛЕНИЕ'!$A$1:$BE$129</definedName>
    <definedName name="_xlnm.Print_Area" localSheetId="3">'ГОРОДСКОЕ ВСЕГО'!$A$1:$BU$129</definedName>
    <definedName name="_xlnm.Print_Area" localSheetId="2">'ЖЕНЩИНЫ'!$A$1:$BE$129</definedName>
    <definedName name="_xlnm.Print_Area" localSheetId="1">'МУЖЧИНЫ'!$A$1:$BE$129</definedName>
    <definedName name="_xlnm.Print_Area" localSheetId="4">'СЕЛЬСКОЕ ВСЕГО'!$A$1:$BE$129</definedName>
  </definedNames>
  <calcPr fullCalcOnLoad="1"/>
</workbook>
</file>

<file path=xl/sharedStrings.xml><?xml version="1.0" encoding="utf-8"?>
<sst xmlns="http://schemas.openxmlformats.org/spreadsheetml/2006/main" count="980" uniqueCount="220">
  <si>
    <t>ВСЕ НАСЕЛЕНИЕ</t>
  </si>
  <si>
    <t>человек</t>
  </si>
  <si>
    <t>ВСЕГО</t>
  </si>
  <si>
    <t>ОКТЯБРЬСКИЙ</t>
  </si>
  <si>
    <t>ПРОЛЕТАРСКИЙ</t>
  </si>
  <si>
    <t>СОВЕТСКИЙ</t>
  </si>
  <si>
    <t>Всего</t>
  </si>
  <si>
    <t>разница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</si>
  <si>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</si>
  <si>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</si>
  <si>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</si>
  <si>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</si>
  <si>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</si>
  <si>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</si>
  <si>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</si>
  <si>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</si>
  <si>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</si>
  <si>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</si>
  <si>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</si>
  <si>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 xml:space="preserve"> 5-9</t>
  </si>
  <si>
    <t>10</t>
  </si>
  <si>
    <t>11</t>
  </si>
  <si>
    <t>12</t>
  </si>
  <si>
    <t>13</t>
  </si>
  <si>
    <t>14</t>
  </si>
  <si>
    <t xml:space="preserve"> 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</si>
  <si>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</si>
  <si>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</si>
  <si>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</si>
  <si>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</si>
  <si>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</si>
  <si>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</si>
  <si>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</si>
  <si>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</si>
  <si>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</si>
  <si>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</si>
  <si>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</si>
  <si>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</si>
  <si>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</si>
  <si>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</si>
  <si>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</si>
  <si>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</si>
  <si>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</si>
  <si>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</si>
  <si>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</si>
  <si>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</si>
  <si>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</si>
  <si>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</si>
  <si>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</si>
  <si>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</si>
  <si>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</si>
  <si>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</si>
  <si>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</si>
  <si>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</si>
  <si>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</si>
  <si>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</si>
  <si>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</si>
  <si>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</si>
  <si>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</si>
  <si>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</si>
  <si>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</si>
  <si>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</si>
  <si>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</si>
  <si>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</si>
  <si>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</si>
  <si>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</si>
  <si>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</si>
  <si>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</si>
  <si>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</si>
  <si>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</si>
  <si>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</si>
  <si>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</si>
  <si>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</si>
  <si>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</si>
  <si>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</si>
  <si>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</si>
  <si>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</si>
  <si>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</si>
  <si>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</si>
  <si>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</si>
  <si>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</si>
  <si>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</si>
  <si>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</si>
  <si>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</si>
  <si>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</si>
  <si>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</si>
  <si>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</si>
  <si>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</si>
  <si>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</si>
  <si>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</si>
  <si>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</si>
  <si>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</si>
  <si>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</si>
  <si>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</si>
  <si>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</si>
  <si>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</si>
  <si>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</si>
  <si>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</si>
  <si>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</si>
  <si>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</si>
  <si>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</si>
  <si>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</si>
  <si>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</si>
  <si>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</si>
  <si>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</si>
  <si>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</si>
  <si>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</si>
  <si>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</si>
  <si>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</si>
  <si>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</si>
  <si>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</si>
  <si>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</si>
  <si>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</si>
  <si>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</si>
  <si>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</si>
  <si>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</si>
  <si>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</si>
  <si>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</si>
  <si>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</si>
  <si>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</si>
  <si>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</si>
  <si>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</si>
  <si>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</si>
  <si>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</si>
  <si>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</si>
  <si>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</si>
  <si>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</si>
  <si>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</si>
  <si>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лет и старше</t>
  </si>
  <si>
    <t>МУЖЧИНЫ - ВСЕГО</t>
  </si>
  <si>
    <t>ЖЕНЩИНЫ</t>
  </si>
  <si>
    <t>ЖЕНЩИНЫ - ВСЕГО</t>
  </si>
  <si>
    <t>ГОРОДСКОЕ НАСЕЛЕНИЕ</t>
  </si>
  <si>
    <t>проверка Ростов</t>
  </si>
  <si>
    <t xml:space="preserve">ВОРОШИЛОВСКИЙ </t>
  </si>
  <si>
    <t>КИРОВСКИЙ</t>
  </si>
  <si>
    <t>ЛЕНИНСКИЙ</t>
  </si>
  <si>
    <t>ПЕРВОМАЙСКИЙ</t>
  </si>
  <si>
    <t>провека Белокалит. Городск.</t>
  </si>
  <si>
    <t>г. БЕЛАЯ КАЛИТВА</t>
  </si>
  <si>
    <t>пгт ШОЛОХОВСКИЙ</t>
  </si>
  <si>
    <t>проверка Красносул. Городск.</t>
  </si>
  <si>
    <t>г. КРАСНЫЙ СУЛИН</t>
  </si>
  <si>
    <t>пгт ГОРНЫЙ</t>
  </si>
  <si>
    <t>пгт УГЛЕРОДОВСКИЙ</t>
  </si>
  <si>
    <t>СЕЛЬСКОЕ НАСЕЛЕНИЕ</t>
  </si>
  <si>
    <t>проверка</t>
  </si>
  <si>
    <r>
      <t xml:space="preserve">ВСЕГО,                   </t>
    </r>
    <r>
      <rPr>
        <sz val="10"/>
        <rFont val="Times New Roman"/>
        <family val="1"/>
      </rPr>
      <t>из них в возрасте (лет):</t>
    </r>
  </si>
  <si>
    <t>Ростовская область</t>
  </si>
  <si>
    <t>г. Ростов-на-Дону</t>
  </si>
  <si>
    <t>г. Азов</t>
  </si>
  <si>
    <t>г. Батайск</t>
  </si>
  <si>
    <t xml:space="preserve">г. Волгодонск </t>
  </si>
  <si>
    <t>г. Гуково</t>
  </si>
  <si>
    <t>г. Донецк</t>
  </si>
  <si>
    <t>г. Зверево и подчиненные его администрации населенные пункты</t>
  </si>
  <si>
    <t>г. Каменск-Шахтинский</t>
  </si>
  <si>
    <t>г. Новочеркасск</t>
  </si>
  <si>
    <t>г. Новошахтинск</t>
  </si>
  <si>
    <t>г. Таганрог</t>
  </si>
  <si>
    <t>г. Шахты</t>
  </si>
  <si>
    <t>Азовский район</t>
  </si>
  <si>
    <t>Аксайский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</si>
  <si>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</si>
  <si>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</si>
  <si>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</si>
  <si>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</si>
  <si>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</si>
  <si>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</si>
  <si>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</si>
  <si>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</si>
  <si>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</si>
  <si>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</si>
  <si>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Зимовниковский район</t>
  </si>
  <si>
    <t>Кагальницкий район</t>
  </si>
  <si>
    <t>Каменский район</t>
  </si>
  <si>
    <t>Кашарский район</t>
  </si>
  <si>
    <t>Константиновский район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</si>
  <si>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</si>
  <si>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</si>
  <si>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</si>
  <si>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</si>
  <si>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</si>
  <si>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</si>
  <si>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</si>
  <si>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</si>
  <si>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</si>
  <si>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</si>
  <si>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</si>
  <si>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</si>
  <si>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</si>
  <si>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</si>
  <si>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</si>
  <si>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</si>
  <si>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</si>
  <si>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</si>
  <si>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</si>
  <si>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</si>
  <si>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</si>
  <si>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</si>
  <si>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</si>
  <si>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</si>
  <si>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</si>
  <si>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</si>
  <si>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г. Зверево и подчиненные его администрации населенные пункты (г. Зверево - чистый)</t>
  </si>
  <si>
    <t>Белокалитвинский район (город всего)</t>
  </si>
  <si>
    <t>Красносулинский район (город всего)</t>
  </si>
  <si>
    <t>х. Трудовой</t>
  </si>
  <si>
    <t>МУЖЧИНЫ</t>
  </si>
  <si>
    <t>ЖЕЛЕЗНОДОРОЖНЫЙ</t>
  </si>
  <si>
    <r>
      <t xml:space="preserve">Численность населения на 01.01.2023 </t>
    </r>
    <r>
      <rPr>
        <u val="single"/>
        <sz val="11"/>
        <rFont val="Times New Roman"/>
        <family val="1"/>
      </rPr>
      <t>(с НСК в возрасте 18-24 лет)</t>
    </r>
  </si>
  <si>
    <r>
      <t xml:space="preserve">на 01.01.2023 </t>
    </r>
    <r>
      <rPr>
        <b/>
        <u val="single"/>
        <sz val="10"/>
        <rFont val="Times New Roman"/>
        <family val="1"/>
      </rPr>
      <t>(с НСК в возрасте 18-24 лет)</t>
    </r>
  </si>
  <si>
    <t>дети 0-14</t>
  </si>
  <si>
    <t>подростки15-17</t>
  </si>
  <si>
    <t>взрослые 18 и старше</t>
  </si>
  <si>
    <t>трудоспос</t>
  </si>
  <si>
    <t>старше трудоспос</t>
  </si>
  <si>
    <t>дети 0-17</t>
  </si>
  <si>
    <t>женщины фертильного возраста</t>
  </si>
  <si>
    <t>труд++16 лет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</si>
</sst>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color indexed="16"/>
      <name val="Times New Roman"/>
      <family val="1"/>
    </font>
    <font>
      <b/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8"/>
      <color indexed="60"/>
      <name val="Times New Roman"/>
      <family val="1"/>
    </font>
    <font>
      <sz val="8"/>
      <color indexed="60"/>
      <name val="Times New Roman"/>
      <family val="1"/>
    </font>
    <font>
      <sz val="10"/>
      <color indexed="5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rgb="FF0070C0"/>
      <name val="Times New Roman"/>
      <family val="1"/>
    </font>
    <font>
      <sz val="10"/>
      <color theme="3" tint="0.39998000860214233"/>
      <name val="Times New Roman"/>
      <family val="1"/>
    </font>
    <font>
      <b/>
      <sz val="10"/>
      <color theme="3" tint="0.39998000860214233"/>
      <name val="Times New Roman"/>
      <family val="1"/>
    </font>
    <font>
      <sz val="10"/>
      <color rgb="FF000000"/>
      <name val="Times New Roman"/>
      <family val="1"/>
    </font>
    <font>
      <b/>
      <sz val="8"/>
      <color theme="5" tint="-0.24997000396251678"/>
      <name val="Times New Roman"/>
      <family val="1"/>
    </font>
    <font>
      <sz val="8"/>
      <color theme="5" tint="-0.24997000396251678"/>
      <name val="Times New Roman"/>
      <family val="1"/>
    </font>
    <font>
      <sz val="10"/>
      <color theme="3"/>
      <name val="Times New Roman"/>
      <family val="1"/>
    </font>
    <font>
      <b/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 locked="0"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" fontId="2" fillId="0" borderId="0" xfId="0" applyNumberFormat="1" applyFont="1" applyFill="1" applyBorder="1" applyAlignment="1">
      <alignment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Border="1" applyAlignment="1">
      <alignment/>
    </xf>
    <xf numFmtId="0" fontId="56" fillId="0" borderId="10" xfId="131" applyFont="1" applyFill="1" applyBorder="1" applyAlignment="1">
      <alignment horizontal="center" vertical="center" wrapText="1"/>
      <protection/>
    </xf>
    <xf numFmtId="0" fontId="56" fillId="0" borderId="10" xfId="13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1" fontId="57" fillId="0" borderId="0" xfId="0" applyNumberFormat="1" applyFont="1" applyAlignment="1">
      <alignment/>
    </xf>
    <xf numFmtId="1" fontId="57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1" fontId="57" fillId="0" borderId="0" xfId="0" applyNumberFormat="1" applyFont="1" applyFill="1" applyAlignment="1">
      <alignment horizontal="center"/>
    </xf>
    <xf numFmtId="1" fontId="57" fillId="0" borderId="0" xfId="0" applyNumberFormat="1" applyFont="1" applyFill="1" applyAlignment="1">
      <alignment/>
    </xf>
    <xf numFmtId="1" fontId="56" fillId="0" borderId="0" xfId="0" applyNumberFormat="1" applyFont="1" applyFill="1" applyAlignment="1">
      <alignment/>
    </xf>
    <xf numFmtId="0" fontId="56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1" fontId="59" fillId="0" borderId="0" xfId="0" applyNumberFormat="1" applyFont="1" applyFill="1" applyBorder="1" applyAlignment="1">
      <alignment/>
    </xf>
    <xf numFmtId="1" fontId="58" fillId="0" borderId="0" xfId="0" applyNumberFormat="1" applyFont="1" applyFill="1" applyBorder="1" applyAlignment="1">
      <alignment/>
    </xf>
    <xf numFmtId="0" fontId="60" fillId="0" borderId="0" xfId="0" applyFont="1" applyFill="1" applyAlignment="1">
      <alignment/>
    </xf>
    <xf numFmtId="1" fontId="61" fillId="0" borderId="0" xfId="0" applyNumberFormat="1" applyFont="1" applyFill="1" applyBorder="1" applyAlignment="1">
      <alignment/>
    </xf>
    <xf numFmtId="0" fontId="60" fillId="0" borderId="0" xfId="0" applyFont="1" applyAlignment="1">
      <alignment/>
    </xf>
    <xf numFmtId="1" fontId="2" fillId="0" borderId="10" xfId="0" applyNumberFormat="1" applyFont="1" applyBorder="1" applyAlignment="1" applyProtection="1">
      <alignment horizontal="right" wrapText="1"/>
      <protection/>
    </xf>
    <xf numFmtId="1" fontId="4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wrapText="1"/>
    </xf>
    <xf numFmtId="1" fontId="56" fillId="0" borderId="0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4" fillId="0" borderId="10" xfId="65" applyFont="1" applyBorder="1" applyAlignment="1">
      <alignment wrapText="1"/>
      <protection/>
    </xf>
    <xf numFmtId="0" fontId="4" fillId="0" borderId="10" xfId="65" applyFont="1" applyBorder="1" applyAlignment="1">
      <alignment horizontal="right" wrapText="1"/>
      <protection/>
    </xf>
    <xf numFmtId="0" fontId="2" fillId="0" borderId="10" xfId="65" applyFont="1" applyBorder="1" applyAlignment="1">
      <alignment wrapText="1"/>
      <protection/>
    </xf>
    <xf numFmtId="0" fontId="2" fillId="0" borderId="10" xfId="65" applyFont="1" applyBorder="1" applyAlignment="1">
      <alignment horizontal="right" wrapText="1"/>
      <protection/>
    </xf>
    <xf numFmtId="0" fontId="4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1" fontId="57" fillId="0" borderId="0" xfId="0" applyNumberFormat="1" applyFont="1" applyBorder="1" applyAlignment="1" applyProtection="1">
      <alignment/>
      <protection locked="0"/>
    </xf>
    <xf numFmtId="1" fontId="4" fillId="0" borderId="10" xfId="0" applyNumberFormat="1" applyFont="1" applyFill="1" applyBorder="1" applyAlignment="1">
      <alignment horizontal="center" wrapText="1"/>
    </xf>
    <xf numFmtId="0" fontId="62" fillId="0" borderId="0" xfId="33" applyNumberFormat="1" applyFont="1" applyFill="1" applyBorder="1" applyAlignment="1" applyProtection="1">
      <alignment horizontal="left"/>
      <protection locked="0"/>
    </xf>
    <xf numFmtId="1" fontId="59" fillId="0" borderId="0" xfId="0" applyNumberFormat="1" applyFont="1" applyBorder="1" applyAlignment="1">
      <alignment/>
    </xf>
    <xf numFmtId="0" fontId="59" fillId="0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Fill="1" applyBorder="1" applyAlignment="1">
      <alignment/>
    </xf>
    <xf numFmtId="1" fontId="58" fillId="0" borderId="0" xfId="0" applyNumberFormat="1" applyFont="1" applyBorder="1" applyAlignment="1">
      <alignment/>
    </xf>
    <xf numFmtId="1" fontId="56" fillId="0" borderId="0" xfId="58" applyNumberFormat="1" applyFont="1" applyBorder="1">
      <alignment/>
      <protection/>
    </xf>
    <xf numFmtId="0" fontId="58" fillId="0" borderId="0" xfId="0" applyFont="1" applyFill="1" applyBorder="1" applyAlignment="1" applyProtection="1">
      <alignment/>
      <protection locked="0"/>
    </xf>
    <xf numFmtId="0" fontId="56" fillId="0" borderId="0" xfId="0" applyFont="1" applyBorder="1" applyAlignment="1" applyProtection="1">
      <alignment/>
      <protection locked="0"/>
    </xf>
    <xf numFmtId="1" fontId="58" fillId="0" borderId="0" xfId="0" applyNumberFormat="1" applyFont="1" applyFill="1" applyBorder="1" applyAlignment="1">
      <alignment/>
    </xf>
    <xf numFmtId="1" fontId="58" fillId="0" borderId="0" xfId="127" applyNumberFormat="1" applyFont="1" applyFill="1" applyBorder="1">
      <alignment/>
      <protection/>
    </xf>
    <xf numFmtId="1" fontId="58" fillId="0" borderId="0" xfId="73" applyNumberFormat="1" applyFont="1" applyFill="1" applyBorder="1">
      <alignment/>
      <protection/>
    </xf>
    <xf numFmtId="1" fontId="58" fillId="0" borderId="0" xfId="85" applyNumberFormat="1" applyFont="1" applyFill="1" applyBorder="1">
      <alignment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60" fillId="0" borderId="0" xfId="0" applyNumberFormat="1" applyFont="1" applyFill="1" applyBorder="1" applyAlignment="1">
      <alignment/>
    </xf>
    <xf numFmtId="0" fontId="60" fillId="0" borderId="0" xfId="0" applyFont="1" applyFill="1" applyBorder="1" applyAlignment="1" applyProtection="1">
      <alignment/>
      <protection locked="0"/>
    </xf>
    <xf numFmtId="1" fontId="60" fillId="0" borderId="0" xfId="92" applyNumberFormat="1" applyFont="1" applyFill="1" applyBorder="1">
      <alignment/>
      <protection/>
    </xf>
    <xf numFmtId="1" fontId="60" fillId="0" borderId="0" xfId="103" applyNumberFormat="1" applyFont="1" applyFill="1" applyBorder="1">
      <alignment/>
      <protection/>
    </xf>
    <xf numFmtId="0" fontId="60" fillId="0" borderId="0" xfId="0" applyFont="1" applyFill="1" applyBorder="1" applyAlignment="1">
      <alignment/>
    </xf>
    <xf numFmtId="1" fontId="4" fillId="0" borderId="10" xfId="0" applyNumberFormat="1" applyFont="1" applyBorder="1" applyAlignment="1" applyProtection="1">
      <alignment horizontal="right" wrapText="1"/>
      <protection/>
    </xf>
    <xf numFmtId="1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0" borderId="10" xfId="131" applyFont="1" applyFill="1" applyBorder="1" applyAlignment="1" applyProtection="1">
      <alignment horizontal="right"/>
      <protection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10" xfId="131" applyFont="1" applyFill="1" applyBorder="1" applyAlignment="1">
      <alignment horizontal="center" vertical="center" wrapText="1"/>
      <protection/>
    </xf>
    <xf numFmtId="0" fontId="8" fillId="0" borderId="10" xfId="13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62" fillId="0" borderId="0" xfId="33" applyNumberFormat="1" applyFont="1" applyFill="1" applyBorder="1" applyAlignment="1" applyProtection="1">
      <alignment horizontal="left" wrapText="1"/>
      <protection locked="0"/>
    </xf>
    <xf numFmtId="0" fontId="4" fillId="0" borderId="0" xfId="65" applyFont="1" applyAlignment="1">
      <alignment wrapText="1"/>
      <protection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59" fillId="0" borderId="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 horizontal="right"/>
      <protection locked="0"/>
    </xf>
    <xf numFmtId="0" fontId="62" fillId="0" borderId="0" xfId="33" applyNumberFormat="1" applyFont="1" applyFill="1" applyBorder="1" applyAlignment="1" applyProtection="1">
      <alignment horizontal="right"/>
      <protection locked="0"/>
    </xf>
    <xf numFmtId="0" fontId="4" fillId="0" borderId="10" xfId="65" applyFont="1" applyFill="1" applyBorder="1" applyAlignment="1">
      <alignment wrapText="1"/>
      <protection/>
    </xf>
    <xf numFmtId="1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65" applyFont="1" applyFill="1" applyBorder="1" applyAlignment="1">
      <alignment horizontal="right" wrapText="1"/>
      <protection/>
    </xf>
    <xf numFmtId="0" fontId="2" fillId="0" borderId="10" xfId="65" applyFont="1" applyFill="1" applyBorder="1" applyAlignment="1">
      <alignment wrapText="1"/>
      <protection/>
    </xf>
    <xf numFmtId="1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65" applyFont="1" applyFill="1" applyBorder="1" applyAlignment="1">
      <alignment horizontal="right" wrapText="1"/>
      <protection/>
    </xf>
    <xf numFmtId="1" fontId="60" fillId="0" borderId="0" xfId="65" applyNumberFormat="1" applyFont="1" applyFill="1" applyBorder="1">
      <alignment/>
      <protection/>
    </xf>
    <xf numFmtId="1" fontId="60" fillId="0" borderId="0" xfId="55" applyNumberFormat="1" applyFont="1" applyFill="1" applyBorder="1">
      <alignment/>
      <protection/>
    </xf>
    <xf numFmtId="1" fontId="60" fillId="0" borderId="0" xfId="67" applyNumberFormat="1" applyFont="1" applyFill="1" applyBorder="1">
      <alignment/>
      <protection/>
    </xf>
    <xf numFmtId="1" fontId="60" fillId="0" borderId="0" xfId="76" applyNumberFormat="1" applyFont="1" applyFill="1" applyBorder="1">
      <alignment/>
      <protection/>
    </xf>
    <xf numFmtId="1" fontId="60" fillId="0" borderId="0" xfId="97" applyNumberFormat="1" applyFont="1" applyFill="1" applyBorder="1">
      <alignment/>
      <protection/>
    </xf>
    <xf numFmtId="1" fontId="60" fillId="0" borderId="0" xfId="108" applyNumberFormat="1" applyFont="1" applyFill="1" applyBorder="1">
      <alignment/>
      <protection/>
    </xf>
    <xf numFmtId="1" fontId="60" fillId="0" borderId="0" xfId="118" applyNumberFormat="1" applyFont="1" applyFill="1" applyBorder="1">
      <alignment/>
      <protection/>
    </xf>
    <xf numFmtId="1" fontId="57" fillId="0" borderId="10" xfId="0" applyNumberFormat="1" applyFont="1" applyBorder="1" applyAlignment="1" applyProtection="1">
      <alignment horizontal="center"/>
      <protection locked="0"/>
    </xf>
    <xf numFmtId="1" fontId="57" fillId="0" borderId="10" xfId="58" applyNumberFormat="1" applyFont="1" applyBorder="1" applyAlignment="1">
      <alignment horizontal="center"/>
      <protection/>
    </xf>
    <xf numFmtId="0" fontId="66" fillId="0" borderId="11" xfId="0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center"/>
    </xf>
    <xf numFmtId="1" fontId="66" fillId="0" borderId="12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" fontId="0" fillId="0" borderId="10" xfId="0" applyNumberFormat="1" applyFont="1" applyBorder="1" applyAlignment="1" applyProtection="1">
      <alignment horizontal="right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wrapText="1"/>
      <protection/>
    </xf>
    <xf numFmtId="1" fontId="4" fillId="0" borderId="10" xfId="65" applyNumberFormat="1" applyFont="1" applyBorder="1">
      <alignment/>
      <protection/>
    </xf>
    <xf numFmtId="49" fontId="0" fillId="33" borderId="10" xfId="0" applyNumberFormat="1" applyFill="1" applyBorder="1" applyAlignment="1" applyProtection="1">
      <alignment horizontal="center"/>
      <protection/>
    </xf>
    <xf numFmtId="1" fontId="4" fillId="33" borderId="10" xfId="65" applyNumberFormat="1" applyFont="1" applyFill="1" applyBorder="1">
      <alignment/>
      <protection/>
    </xf>
    <xf numFmtId="0" fontId="2" fillId="33" borderId="0" xfId="0" applyFont="1" applyFill="1" applyAlignment="1">
      <alignment/>
    </xf>
    <xf numFmtId="1" fontId="2" fillId="0" borderId="0" xfId="0" applyNumberFormat="1" applyFont="1" applyFill="1" applyAlignment="1">
      <alignment/>
    </xf>
  </cellXfs>
  <cellStyles count="12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2 2" xfId="56"/>
    <cellStyle name="Обычный 13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1" xfId="67"/>
    <cellStyle name="Обычный 21 2" xfId="68"/>
    <cellStyle name="Обычный 22" xfId="69"/>
    <cellStyle name="Обычный 23" xfId="70"/>
    <cellStyle name="Обычный 24" xfId="71"/>
    <cellStyle name="Обычный 25" xfId="72"/>
    <cellStyle name="Обычный 26" xfId="73"/>
    <cellStyle name="Обычный 26 2" xfId="74"/>
    <cellStyle name="Обычный 27" xfId="75"/>
    <cellStyle name="Обычный 28" xfId="76"/>
    <cellStyle name="Обычный 28 2" xfId="77"/>
    <cellStyle name="Обычный 29" xfId="78"/>
    <cellStyle name="Обычный 3" xfId="79"/>
    <cellStyle name="Обычный 30" xfId="80"/>
    <cellStyle name="Обычный 31" xfId="81"/>
    <cellStyle name="Обычный 32" xfId="82"/>
    <cellStyle name="Обычный 33" xfId="83"/>
    <cellStyle name="Обычный 34" xfId="84"/>
    <cellStyle name="Обычный 35" xfId="85"/>
    <cellStyle name="Обычный 35 2" xfId="86"/>
    <cellStyle name="Обычный 36" xfId="87"/>
    <cellStyle name="Обычный 37" xfId="88"/>
    <cellStyle name="Обычный 38" xfId="89"/>
    <cellStyle name="Обычный 39" xfId="90"/>
    <cellStyle name="Обычный 4" xfId="91"/>
    <cellStyle name="Обычный 40" xfId="92"/>
    <cellStyle name="Обычный 40 2" xfId="93"/>
    <cellStyle name="Обычный 41" xfId="94"/>
    <cellStyle name="Обычный 42" xfId="95"/>
    <cellStyle name="Обычный 43" xfId="96"/>
    <cellStyle name="Обычный 44" xfId="97"/>
    <cellStyle name="Обычный 44 2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49 2" xfId="104"/>
    <cellStyle name="Обычный 5" xfId="105"/>
    <cellStyle name="Обычный 50" xfId="106"/>
    <cellStyle name="Обычный 51" xfId="107"/>
    <cellStyle name="Обычный 52" xfId="108"/>
    <cellStyle name="Обычный 52 2" xfId="109"/>
    <cellStyle name="Обычный 53" xfId="110"/>
    <cellStyle name="Обычный 54" xfId="111"/>
    <cellStyle name="Обычный 55" xfId="112"/>
    <cellStyle name="Обычный 56" xfId="113"/>
    <cellStyle name="Обычный 57" xfId="114"/>
    <cellStyle name="Обычный 58" xfId="115"/>
    <cellStyle name="Обычный 59" xfId="116"/>
    <cellStyle name="Обычный 6" xfId="117"/>
    <cellStyle name="Обычный 60" xfId="118"/>
    <cellStyle name="Обычный 60 2" xfId="119"/>
    <cellStyle name="Обычный 61" xfId="120"/>
    <cellStyle name="Обычный 62" xfId="121"/>
    <cellStyle name="Обычный 63" xfId="122"/>
    <cellStyle name="Обычный 64" xfId="123"/>
    <cellStyle name="Обычный 65" xfId="124"/>
    <cellStyle name="Обычный 66" xfId="125"/>
    <cellStyle name="Обычный 67" xfId="126"/>
    <cellStyle name="Обычный 7" xfId="127"/>
    <cellStyle name="Обычный 7 2" xfId="128"/>
    <cellStyle name="Обычный 8" xfId="129"/>
    <cellStyle name="Обычный 9" xfId="130"/>
    <cellStyle name="Обычный_List" xfId="131"/>
    <cellStyle name="Плохой" xfId="132"/>
    <cellStyle name="Пояснение" xfId="133"/>
    <cellStyle name="Примечание" xfId="134"/>
    <cellStyle name="Percent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80"/>
  <sheetViews>
    <sheetView tabSelected="1" zoomScaleSheetLayoutView="100" zoomScalePageLayoutView="0" workbookViewId="0" topLeftCell="A1">
      <pane xSplit="1" ySplit="5" topLeftCell="B109" activePane="bottomRight" state="frozen"/>
      <selection pane="topLeft" activeCell="B6" sqref="B6:BE127"/>
      <selection pane="topRight" activeCell="B6" sqref="B6:BE127"/>
      <selection pane="bottomLeft" activeCell="B6" sqref="B6:BE127"/>
      <selection pane="bottomRight" activeCell="B136" sqref="B136:BG136"/>
    </sheetView>
  </sheetViews>
  <sheetFormatPr defaultColWidth="9.00390625" defaultRowHeight="12.75"/>
  <cols>
    <col min="1" max="1" width="15.00390625" style="16" customWidth="1"/>
    <col min="2" max="2" width="12.875" style="1" bestFit="1" customWidth="1"/>
    <col min="3" max="3" width="8.00390625" style="1" customWidth="1"/>
    <col min="4" max="4" width="7.75390625" style="1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1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9" width="7.625" style="1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3" customWidth="1"/>
    <col min="60" max="16384" width="9.125" style="2" customWidth="1"/>
  </cols>
  <sheetData>
    <row r="1" spans="1:2" ht="13.5">
      <c r="A1" s="107" t="s">
        <v>146</v>
      </c>
      <c r="B1" s="109">
        <f>SUM(BG6:BG129)</f>
        <v>0</v>
      </c>
    </row>
    <row r="2" ht="15">
      <c r="F2" s="74" t="s">
        <v>210</v>
      </c>
    </row>
    <row r="3" ht="12.75">
      <c r="G3" s="1" t="s">
        <v>0</v>
      </c>
    </row>
    <row r="4" spans="1:7" ht="12.75" customHeight="1">
      <c r="A4" s="17" t="s">
        <v>0</v>
      </c>
      <c r="G4" s="1" t="s">
        <v>1</v>
      </c>
    </row>
    <row r="5" spans="1:59" s="4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6</v>
      </c>
      <c r="BG5" s="44" t="s">
        <v>7</v>
      </c>
    </row>
    <row r="6" spans="1:59" s="6" customFormat="1" ht="38.25">
      <c r="A6" s="52" t="s">
        <v>147</v>
      </c>
      <c r="B6" s="45">
        <v>4164547</v>
      </c>
      <c r="C6" s="72">
        <v>1135968</v>
      </c>
      <c r="D6" s="72">
        <v>80757</v>
      </c>
      <c r="E6" s="46">
        <v>125523</v>
      </c>
      <c r="F6" s="46">
        <v>165567</v>
      </c>
      <c r="G6" s="49">
        <v>59293</v>
      </c>
      <c r="H6" s="72">
        <v>46105</v>
      </c>
      <c r="I6" s="72">
        <v>19592</v>
      </c>
      <c r="J6" s="72">
        <v>84542</v>
      </c>
      <c r="K6" s="46">
        <v>160782</v>
      </c>
      <c r="L6" s="46">
        <v>101708</v>
      </c>
      <c r="M6" s="46">
        <v>242327</v>
      </c>
      <c r="N6" s="46">
        <v>222489</v>
      </c>
      <c r="O6" s="72">
        <v>107010</v>
      </c>
      <c r="P6" s="72">
        <v>123487</v>
      </c>
      <c r="Q6" s="72">
        <v>32347</v>
      </c>
      <c r="R6" s="72">
        <v>89380</v>
      </c>
      <c r="S6" s="72">
        <v>13281</v>
      </c>
      <c r="T6" s="72">
        <v>17733</v>
      </c>
      <c r="U6" s="72">
        <v>25711</v>
      </c>
      <c r="V6" s="72">
        <v>33909</v>
      </c>
      <c r="W6" s="72">
        <v>20315</v>
      </c>
      <c r="X6" s="72">
        <v>29943</v>
      </c>
      <c r="Y6" s="72">
        <v>15483</v>
      </c>
      <c r="Z6" s="72">
        <v>52122</v>
      </c>
      <c r="AA6" s="72">
        <v>32138</v>
      </c>
      <c r="AB6" s="72">
        <v>28727</v>
      </c>
      <c r="AC6" s="72">
        <v>41377</v>
      </c>
      <c r="AD6" s="72">
        <v>19385</v>
      </c>
      <c r="AE6" s="72">
        <v>30280</v>
      </c>
      <c r="AF6" s="72">
        <v>71841</v>
      </c>
      <c r="AG6" s="72">
        <v>13158</v>
      </c>
      <c r="AH6" s="72">
        <v>34525</v>
      </c>
      <c r="AI6" s="72">
        <v>46114</v>
      </c>
      <c r="AJ6" s="72">
        <v>63658</v>
      </c>
      <c r="AK6" s="72">
        <v>12660</v>
      </c>
      <c r="AL6" s="72">
        <v>35409</v>
      </c>
      <c r="AM6" s="72">
        <v>52882</v>
      </c>
      <c r="AN6" s="72">
        <v>89862</v>
      </c>
      <c r="AO6" s="72">
        <v>16688</v>
      </c>
      <c r="AP6" s="72">
        <v>72838</v>
      </c>
      <c r="AQ6" s="72">
        <v>32466</v>
      </c>
      <c r="AR6" s="72">
        <v>26039</v>
      </c>
      <c r="AS6" s="72">
        <v>33222</v>
      </c>
      <c r="AT6" s="72">
        <v>16416</v>
      </c>
      <c r="AU6" s="72">
        <v>21976</v>
      </c>
      <c r="AV6" s="72">
        <v>102941</v>
      </c>
      <c r="AW6" s="72">
        <v>47573</v>
      </c>
      <c r="AX6" s="72">
        <v>5863</v>
      </c>
      <c r="AY6" s="72">
        <v>26697</v>
      </c>
      <c r="AZ6" s="72">
        <v>34002</v>
      </c>
      <c r="BA6" s="72">
        <v>31187</v>
      </c>
      <c r="BB6" s="72">
        <v>29568</v>
      </c>
      <c r="BC6" s="72">
        <v>34832</v>
      </c>
      <c r="BD6" s="72">
        <v>30137</v>
      </c>
      <c r="BE6" s="72">
        <v>24712</v>
      </c>
      <c r="BF6" s="5">
        <f aca="true" t="shared" si="0" ref="BF6:BF37">SUM(C6:BE6)</f>
        <v>4164547</v>
      </c>
      <c r="BG6" s="21">
        <f>BF6-B6</f>
        <v>0</v>
      </c>
    </row>
    <row r="7" spans="1:59" ht="12.75">
      <c r="A7" s="39" t="s">
        <v>8</v>
      </c>
      <c r="B7" s="47">
        <v>32494</v>
      </c>
      <c r="C7" s="35">
        <v>9584</v>
      </c>
      <c r="D7" s="35">
        <v>607</v>
      </c>
      <c r="E7" s="48">
        <v>1340</v>
      </c>
      <c r="F7" s="48">
        <v>1080</v>
      </c>
      <c r="G7" s="49">
        <v>374</v>
      </c>
      <c r="H7" s="35">
        <v>276</v>
      </c>
      <c r="I7" s="35">
        <v>121</v>
      </c>
      <c r="J7" s="35">
        <v>583</v>
      </c>
      <c r="K7" s="48">
        <v>1261</v>
      </c>
      <c r="L7" s="48">
        <v>688</v>
      </c>
      <c r="M7" s="48">
        <v>1888</v>
      </c>
      <c r="N7" s="48">
        <v>1511</v>
      </c>
      <c r="O7" s="35">
        <v>830</v>
      </c>
      <c r="P7" s="35">
        <v>1254</v>
      </c>
      <c r="Q7" s="35">
        <v>286</v>
      </c>
      <c r="R7" s="35">
        <v>611</v>
      </c>
      <c r="S7" s="35">
        <v>104</v>
      </c>
      <c r="T7" s="35">
        <v>111</v>
      </c>
      <c r="U7" s="35">
        <v>196</v>
      </c>
      <c r="V7" s="35">
        <v>256</v>
      </c>
      <c r="W7" s="35">
        <v>150</v>
      </c>
      <c r="X7" s="35">
        <v>275</v>
      </c>
      <c r="Y7" s="35">
        <v>94</v>
      </c>
      <c r="Z7" s="35">
        <v>428</v>
      </c>
      <c r="AA7" s="35">
        <v>265</v>
      </c>
      <c r="AB7" s="35">
        <v>246</v>
      </c>
      <c r="AC7" s="35">
        <v>269</v>
      </c>
      <c r="AD7" s="35">
        <v>99</v>
      </c>
      <c r="AE7" s="35">
        <v>197</v>
      </c>
      <c r="AF7" s="35">
        <v>451</v>
      </c>
      <c r="AG7" s="35">
        <v>119</v>
      </c>
      <c r="AH7" s="35">
        <v>388</v>
      </c>
      <c r="AI7" s="35">
        <v>422</v>
      </c>
      <c r="AJ7" s="35">
        <v>408</v>
      </c>
      <c r="AK7" s="35">
        <v>81</v>
      </c>
      <c r="AL7" s="35">
        <v>260</v>
      </c>
      <c r="AM7" s="35">
        <v>538</v>
      </c>
      <c r="AN7" s="35">
        <v>624</v>
      </c>
      <c r="AO7" s="35">
        <v>110</v>
      </c>
      <c r="AP7" s="35">
        <v>549</v>
      </c>
      <c r="AQ7" s="35">
        <v>211</v>
      </c>
      <c r="AR7" s="35">
        <v>135</v>
      </c>
      <c r="AS7" s="35">
        <v>267</v>
      </c>
      <c r="AT7" s="35">
        <v>136</v>
      </c>
      <c r="AU7" s="35">
        <v>175</v>
      </c>
      <c r="AV7" s="35">
        <v>798</v>
      </c>
      <c r="AW7" s="35">
        <v>397</v>
      </c>
      <c r="AX7" s="35">
        <v>58</v>
      </c>
      <c r="AY7" s="35">
        <v>150</v>
      </c>
      <c r="AZ7" s="35">
        <v>216</v>
      </c>
      <c r="BA7" s="35">
        <v>165</v>
      </c>
      <c r="BB7" s="35">
        <v>254</v>
      </c>
      <c r="BC7" s="35">
        <v>246</v>
      </c>
      <c r="BD7" s="35">
        <v>184</v>
      </c>
      <c r="BE7" s="35">
        <v>168</v>
      </c>
      <c r="BF7" s="5">
        <f t="shared" si="0"/>
        <v>32494</v>
      </c>
      <c r="BG7" s="21">
        <f aca="true" t="shared" si="1" ref="BG7:BG69">BF7-B7</f>
        <v>0</v>
      </c>
    </row>
    <row r="8" spans="1:59" ht="12.75">
      <c r="A8" s="39" t="s">
        <v>9</v>
      </c>
      <c r="B8" s="47">
        <v>35774</v>
      </c>
      <c r="C8" s="35">
        <v>10430</v>
      </c>
      <c r="D8" s="35">
        <v>792</v>
      </c>
      <c r="E8" s="48">
        <v>1342</v>
      </c>
      <c r="F8" s="48">
        <v>1280</v>
      </c>
      <c r="G8" s="50">
        <v>329</v>
      </c>
      <c r="H8" s="35">
        <v>291</v>
      </c>
      <c r="I8" s="35">
        <v>144</v>
      </c>
      <c r="J8" s="35">
        <v>675</v>
      </c>
      <c r="K8" s="48">
        <v>1504</v>
      </c>
      <c r="L8" s="48">
        <v>697</v>
      </c>
      <c r="M8" s="48">
        <v>2110</v>
      </c>
      <c r="N8" s="48">
        <v>1618</v>
      </c>
      <c r="O8" s="35">
        <v>953</v>
      </c>
      <c r="P8" s="35">
        <v>1450</v>
      </c>
      <c r="Q8" s="35">
        <v>295</v>
      </c>
      <c r="R8" s="35">
        <v>682</v>
      </c>
      <c r="S8" s="35">
        <v>90</v>
      </c>
      <c r="T8" s="35">
        <v>171</v>
      </c>
      <c r="U8" s="35">
        <v>164</v>
      </c>
      <c r="V8" s="35">
        <v>289</v>
      </c>
      <c r="W8" s="35">
        <v>173</v>
      </c>
      <c r="X8" s="35">
        <v>249</v>
      </c>
      <c r="Y8" s="35">
        <v>137</v>
      </c>
      <c r="Z8" s="35">
        <v>537</v>
      </c>
      <c r="AA8" s="35">
        <v>332</v>
      </c>
      <c r="AB8" s="35">
        <v>266</v>
      </c>
      <c r="AC8" s="35">
        <v>250</v>
      </c>
      <c r="AD8" s="35">
        <v>123</v>
      </c>
      <c r="AE8" s="35">
        <v>224</v>
      </c>
      <c r="AF8" s="35">
        <v>440</v>
      </c>
      <c r="AG8" s="35">
        <v>128</v>
      </c>
      <c r="AH8" s="35">
        <v>362</v>
      </c>
      <c r="AI8" s="35">
        <v>477</v>
      </c>
      <c r="AJ8" s="35">
        <v>509</v>
      </c>
      <c r="AK8" s="35">
        <v>92</v>
      </c>
      <c r="AL8" s="35">
        <v>274</v>
      </c>
      <c r="AM8" s="35">
        <v>630</v>
      </c>
      <c r="AN8" s="35">
        <v>744</v>
      </c>
      <c r="AO8" s="35">
        <v>93</v>
      </c>
      <c r="AP8" s="35">
        <v>504</v>
      </c>
      <c r="AQ8" s="35">
        <v>249</v>
      </c>
      <c r="AR8" s="35">
        <v>162</v>
      </c>
      <c r="AS8" s="35">
        <v>268</v>
      </c>
      <c r="AT8" s="35">
        <v>128</v>
      </c>
      <c r="AU8" s="35">
        <v>202</v>
      </c>
      <c r="AV8" s="35">
        <v>1004</v>
      </c>
      <c r="AW8" s="35">
        <v>382</v>
      </c>
      <c r="AX8" s="35">
        <v>42</v>
      </c>
      <c r="AY8" s="35">
        <v>151</v>
      </c>
      <c r="AZ8" s="35">
        <v>190</v>
      </c>
      <c r="BA8" s="35">
        <v>184</v>
      </c>
      <c r="BB8" s="35">
        <v>263</v>
      </c>
      <c r="BC8" s="35">
        <v>259</v>
      </c>
      <c r="BD8" s="35">
        <v>186</v>
      </c>
      <c r="BE8" s="35">
        <v>254</v>
      </c>
      <c r="BF8" s="5">
        <f t="shared" si="0"/>
        <v>35774</v>
      </c>
      <c r="BG8" s="21">
        <f t="shared" si="1"/>
        <v>0</v>
      </c>
    </row>
    <row r="9" spans="1:59" ht="12.75">
      <c r="A9" s="39" t="s">
        <v>10</v>
      </c>
      <c r="B9" s="47">
        <v>36586</v>
      </c>
      <c r="C9" s="35">
        <v>10608</v>
      </c>
      <c r="D9" s="35">
        <v>867</v>
      </c>
      <c r="E9" s="48">
        <v>1227</v>
      </c>
      <c r="F9" s="48">
        <v>1296</v>
      </c>
      <c r="G9" s="50">
        <v>378</v>
      </c>
      <c r="H9" s="35">
        <v>345</v>
      </c>
      <c r="I9" s="35">
        <v>160</v>
      </c>
      <c r="J9" s="35">
        <v>733</v>
      </c>
      <c r="K9" s="48">
        <v>1381</v>
      </c>
      <c r="L9" s="48">
        <v>711</v>
      </c>
      <c r="M9" s="48">
        <v>2142</v>
      </c>
      <c r="N9" s="48">
        <v>1669</v>
      </c>
      <c r="O9" s="35">
        <v>866</v>
      </c>
      <c r="P9" s="35">
        <v>1240</v>
      </c>
      <c r="Q9" s="35">
        <v>288</v>
      </c>
      <c r="R9" s="35">
        <v>666</v>
      </c>
      <c r="S9" s="35">
        <v>95</v>
      </c>
      <c r="T9" s="35">
        <v>120</v>
      </c>
      <c r="U9" s="35">
        <v>187</v>
      </c>
      <c r="V9" s="35">
        <v>327</v>
      </c>
      <c r="W9" s="35">
        <v>208</v>
      </c>
      <c r="X9" s="35">
        <v>292</v>
      </c>
      <c r="Y9" s="35">
        <v>141</v>
      </c>
      <c r="Z9" s="35">
        <v>621</v>
      </c>
      <c r="AA9" s="35">
        <v>352</v>
      </c>
      <c r="AB9" s="35">
        <v>256</v>
      </c>
      <c r="AC9" s="35">
        <v>250</v>
      </c>
      <c r="AD9" s="35">
        <v>143</v>
      </c>
      <c r="AE9" s="35">
        <v>300</v>
      </c>
      <c r="AF9" s="35">
        <v>491</v>
      </c>
      <c r="AG9" s="35">
        <v>119</v>
      </c>
      <c r="AH9" s="35">
        <v>407</v>
      </c>
      <c r="AI9" s="35">
        <v>485</v>
      </c>
      <c r="AJ9" s="35">
        <v>496</v>
      </c>
      <c r="AK9" s="35">
        <v>98</v>
      </c>
      <c r="AL9" s="35">
        <v>334</v>
      </c>
      <c r="AM9" s="35">
        <v>643</v>
      </c>
      <c r="AN9" s="35">
        <v>573</v>
      </c>
      <c r="AO9" s="35">
        <v>142</v>
      </c>
      <c r="AP9" s="35">
        <v>581</v>
      </c>
      <c r="AQ9" s="35">
        <v>233</v>
      </c>
      <c r="AR9" s="35">
        <v>184</v>
      </c>
      <c r="AS9" s="35">
        <v>302</v>
      </c>
      <c r="AT9" s="35">
        <v>187</v>
      </c>
      <c r="AU9" s="35">
        <v>230</v>
      </c>
      <c r="AV9" s="35">
        <v>948</v>
      </c>
      <c r="AW9" s="35">
        <v>501</v>
      </c>
      <c r="AX9" s="35">
        <v>40</v>
      </c>
      <c r="AY9" s="35">
        <v>160</v>
      </c>
      <c r="AZ9" s="35">
        <v>256</v>
      </c>
      <c r="BA9" s="35">
        <v>242</v>
      </c>
      <c r="BB9" s="35">
        <v>228</v>
      </c>
      <c r="BC9" s="35">
        <v>399</v>
      </c>
      <c r="BD9" s="35">
        <v>226</v>
      </c>
      <c r="BE9" s="35">
        <v>212</v>
      </c>
      <c r="BF9" s="5">
        <f t="shared" si="0"/>
        <v>36586</v>
      </c>
      <c r="BG9" s="21">
        <f t="shared" si="1"/>
        <v>0</v>
      </c>
    </row>
    <row r="10" spans="1:59" ht="12.75">
      <c r="A10" s="39" t="s">
        <v>11</v>
      </c>
      <c r="B10" s="47">
        <v>37757</v>
      </c>
      <c r="C10" s="35">
        <v>11004</v>
      </c>
      <c r="D10" s="35">
        <v>866</v>
      </c>
      <c r="E10" s="48">
        <v>1355</v>
      </c>
      <c r="F10" s="48">
        <v>1364</v>
      </c>
      <c r="G10" s="50">
        <v>420</v>
      </c>
      <c r="H10" s="35">
        <v>337</v>
      </c>
      <c r="I10" s="35">
        <v>191</v>
      </c>
      <c r="J10" s="35">
        <v>719</v>
      </c>
      <c r="K10" s="48">
        <v>1464</v>
      </c>
      <c r="L10" s="48">
        <v>745</v>
      </c>
      <c r="M10" s="48">
        <v>2233</v>
      </c>
      <c r="N10" s="48">
        <v>1746</v>
      </c>
      <c r="O10" s="35">
        <v>876</v>
      </c>
      <c r="P10" s="35">
        <v>1377</v>
      </c>
      <c r="Q10" s="35">
        <v>336</v>
      </c>
      <c r="R10" s="35">
        <v>609</v>
      </c>
      <c r="S10" s="35">
        <v>124</v>
      </c>
      <c r="T10" s="35">
        <v>143</v>
      </c>
      <c r="U10" s="35">
        <v>197</v>
      </c>
      <c r="V10" s="35">
        <v>390</v>
      </c>
      <c r="W10" s="35">
        <v>230</v>
      </c>
      <c r="X10" s="35">
        <v>282</v>
      </c>
      <c r="Y10" s="35">
        <v>160</v>
      </c>
      <c r="Z10" s="35">
        <v>526</v>
      </c>
      <c r="AA10" s="35">
        <v>376</v>
      </c>
      <c r="AB10" s="35">
        <v>239</v>
      </c>
      <c r="AC10" s="35">
        <v>257</v>
      </c>
      <c r="AD10" s="35">
        <v>127</v>
      </c>
      <c r="AE10" s="35">
        <v>290</v>
      </c>
      <c r="AF10" s="35">
        <v>558</v>
      </c>
      <c r="AG10" s="35">
        <v>104</v>
      </c>
      <c r="AH10" s="35">
        <v>417</v>
      </c>
      <c r="AI10" s="35">
        <v>413</v>
      </c>
      <c r="AJ10" s="35">
        <v>535</v>
      </c>
      <c r="AK10" s="35">
        <v>93</v>
      </c>
      <c r="AL10" s="35">
        <v>297</v>
      </c>
      <c r="AM10" s="35">
        <v>577</v>
      </c>
      <c r="AN10" s="35">
        <v>642</v>
      </c>
      <c r="AO10" s="35">
        <v>139</v>
      </c>
      <c r="AP10" s="35">
        <v>615</v>
      </c>
      <c r="AQ10" s="35">
        <v>242</v>
      </c>
      <c r="AR10" s="35">
        <v>182</v>
      </c>
      <c r="AS10" s="35">
        <v>274</v>
      </c>
      <c r="AT10" s="35">
        <v>165</v>
      </c>
      <c r="AU10" s="35">
        <v>225</v>
      </c>
      <c r="AV10" s="35">
        <v>935</v>
      </c>
      <c r="AW10" s="35">
        <v>538</v>
      </c>
      <c r="AX10" s="35">
        <v>60</v>
      </c>
      <c r="AY10" s="35">
        <v>195</v>
      </c>
      <c r="AZ10" s="35">
        <v>268</v>
      </c>
      <c r="BA10" s="35">
        <v>245</v>
      </c>
      <c r="BB10" s="35">
        <v>248</v>
      </c>
      <c r="BC10" s="35">
        <v>392</v>
      </c>
      <c r="BD10" s="35">
        <v>210</v>
      </c>
      <c r="BE10" s="35">
        <v>205</v>
      </c>
      <c r="BF10" s="5">
        <f t="shared" si="0"/>
        <v>37757</v>
      </c>
      <c r="BG10" s="21">
        <f t="shared" si="1"/>
        <v>0</v>
      </c>
    </row>
    <row r="11" spans="1:59" ht="12.75">
      <c r="A11" s="39" t="s">
        <v>12</v>
      </c>
      <c r="B11" s="47">
        <v>41118</v>
      </c>
      <c r="C11" s="35">
        <v>11923</v>
      </c>
      <c r="D11" s="35">
        <v>972</v>
      </c>
      <c r="E11" s="48">
        <v>1562</v>
      </c>
      <c r="F11" s="48">
        <v>1512</v>
      </c>
      <c r="G11" s="50">
        <v>440</v>
      </c>
      <c r="H11" s="35">
        <v>350</v>
      </c>
      <c r="I11" s="35">
        <v>207</v>
      </c>
      <c r="J11" s="35">
        <v>830</v>
      </c>
      <c r="K11" s="48">
        <v>1678</v>
      </c>
      <c r="L11" s="48">
        <v>843</v>
      </c>
      <c r="M11" s="48">
        <v>2443</v>
      </c>
      <c r="N11" s="48">
        <v>1957</v>
      </c>
      <c r="O11" s="35">
        <v>1000</v>
      </c>
      <c r="P11" s="35">
        <v>1330</v>
      </c>
      <c r="Q11" s="35">
        <v>358</v>
      </c>
      <c r="R11" s="35">
        <v>671</v>
      </c>
      <c r="S11" s="35">
        <v>139</v>
      </c>
      <c r="T11" s="35">
        <v>103</v>
      </c>
      <c r="U11" s="35">
        <v>222</v>
      </c>
      <c r="V11" s="35">
        <v>388</v>
      </c>
      <c r="W11" s="35">
        <v>232</v>
      </c>
      <c r="X11" s="35">
        <v>340</v>
      </c>
      <c r="Y11" s="35">
        <v>157</v>
      </c>
      <c r="Z11" s="35">
        <v>572</v>
      </c>
      <c r="AA11" s="35">
        <v>375</v>
      </c>
      <c r="AB11" s="35">
        <v>262</v>
      </c>
      <c r="AC11" s="35">
        <v>300</v>
      </c>
      <c r="AD11" s="35">
        <v>162</v>
      </c>
      <c r="AE11" s="35">
        <v>330</v>
      </c>
      <c r="AF11" s="35">
        <v>589</v>
      </c>
      <c r="AG11" s="35">
        <v>138</v>
      </c>
      <c r="AH11" s="35">
        <v>381</v>
      </c>
      <c r="AI11" s="35">
        <v>481</v>
      </c>
      <c r="AJ11" s="35">
        <v>618</v>
      </c>
      <c r="AK11" s="35">
        <v>109</v>
      </c>
      <c r="AL11" s="35">
        <v>350</v>
      </c>
      <c r="AM11" s="35">
        <v>567</v>
      </c>
      <c r="AN11" s="35">
        <v>695</v>
      </c>
      <c r="AO11" s="35">
        <v>153</v>
      </c>
      <c r="AP11" s="35">
        <v>635</v>
      </c>
      <c r="AQ11" s="35">
        <v>287</v>
      </c>
      <c r="AR11" s="35">
        <v>220</v>
      </c>
      <c r="AS11" s="35">
        <v>360</v>
      </c>
      <c r="AT11" s="35">
        <v>200</v>
      </c>
      <c r="AU11" s="35">
        <v>218</v>
      </c>
      <c r="AV11" s="35">
        <v>1003</v>
      </c>
      <c r="AW11" s="35">
        <v>490</v>
      </c>
      <c r="AX11" s="35">
        <v>61</v>
      </c>
      <c r="AY11" s="35">
        <v>204</v>
      </c>
      <c r="AZ11" s="35">
        <v>267</v>
      </c>
      <c r="BA11" s="35">
        <v>271</v>
      </c>
      <c r="BB11" s="35">
        <v>283</v>
      </c>
      <c r="BC11" s="35">
        <v>402</v>
      </c>
      <c r="BD11" s="35">
        <v>232</v>
      </c>
      <c r="BE11" s="35">
        <v>246</v>
      </c>
      <c r="BF11" s="5">
        <f t="shared" si="0"/>
        <v>41118</v>
      </c>
      <c r="BG11" s="21">
        <f t="shared" si="1"/>
        <v>0</v>
      </c>
    </row>
    <row r="12" spans="1:59" s="6" customFormat="1" ht="12.75">
      <c r="A12" s="40" t="s">
        <v>13</v>
      </c>
      <c r="B12" s="45">
        <v>183729</v>
      </c>
      <c r="C12" s="72">
        <v>53549</v>
      </c>
      <c r="D12" s="72">
        <v>4104</v>
      </c>
      <c r="E12" s="46">
        <v>6826</v>
      </c>
      <c r="F12" s="46">
        <v>6532</v>
      </c>
      <c r="G12" s="49">
        <v>1941</v>
      </c>
      <c r="H12" s="72">
        <v>1599</v>
      </c>
      <c r="I12" s="72">
        <v>823</v>
      </c>
      <c r="J12" s="72">
        <v>3540</v>
      </c>
      <c r="K12" s="46">
        <v>7288</v>
      </c>
      <c r="L12" s="46">
        <v>3684</v>
      </c>
      <c r="M12" s="46">
        <v>10816</v>
      </c>
      <c r="N12" s="46">
        <v>8501</v>
      </c>
      <c r="O12" s="72">
        <v>4525</v>
      </c>
      <c r="P12" s="72">
        <v>6651</v>
      </c>
      <c r="Q12" s="72">
        <v>1563</v>
      </c>
      <c r="R12" s="72">
        <v>3239</v>
      </c>
      <c r="S12" s="72">
        <v>552</v>
      </c>
      <c r="T12" s="72">
        <v>648</v>
      </c>
      <c r="U12" s="72">
        <v>966</v>
      </c>
      <c r="V12" s="72">
        <v>1650</v>
      </c>
      <c r="W12" s="72">
        <v>993</v>
      </c>
      <c r="X12" s="72">
        <v>1438</v>
      </c>
      <c r="Y12" s="72">
        <v>689</v>
      </c>
      <c r="Z12" s="72">
        <v>2684</v>
      </c>
      <c r="AA12" s="72">
        <v>1700</v>
      </c>
      <c r="AB12" s="72">
        <v>1269</v>
      </c>
      <c r="AC12" s="72">
        <v>1326</v>
      </c>
      <c r="AD12" s="72">
        <v>654</v>
      </c>
      <c r="AE12" s="72">
        <v>1341</v>
      </c>
      <c r="AF12" s="72">
        <v>2529</v>
      </c>
      <c r="AG12" s="72">
        <v>608</v>
      </c>
      <c r="AH12" s="72">
        <v>1955</v>
      </c>
      <c r="AI12" s="72">
        <v>2278</v>
      </c>
      <c r="AJ12" s="72">
        <v>2566</v>
      </c>
      <c r="AK12" s="72">
        <v>473</v>
      </c>
      <c r="AL12" s="72">
        <v>1515</v>
      </c>
      <c r="AM12" s="72">
        <v>2955</v>
      </c>
      <c r="AN12" s="72">
        <v>3278</v>
      </c>
      <c r="AO12" s="72">
        <v>637</v>
      </c>
      <c r="AP12" s="72">
        <v>2884</v>
      </c>
      <c r="AQ12" s="72">
        <v>1222</v>
      </c>
      <c r="AR12" s="72">
        <v>883</v>
      </c>
      <c r="AS12" s="72">
        <v>1471</v>
      </c>
      <c r="AT12" s="72">
        <v>816</v>
      </c>
      <c r="AU12" s="72">
        <v>1050</v>
      </c>
      <c r="AV12" s="72">
        <v>4688</v>
      </c>
      <c r="AW12" s="72">
        <v>2308</v>
      </c>
      <c r="AX12" s="72">
        <v>261</v>
      </c>
      <c r="AY12" s="72">
        <v>860</v>
      </c>
      <c r="AZ12" s="72">
        <v>1197</v>
      </c>
      <c r="BA12" s="72">
        <v>1107</v>
      </c>
      <c r="BB12" s="72">
        <v>1276</v>
      </c>
      <c r="BC12" s="72">
        <v>1698</v>
      </c>
      <c r="BD12" s="72">
        <v>1038</v>
      </c>
      <c r="BE12" s="72">
        <v>1085</v>
      </c>
      <c r="BF12" s="5">
        <f t="shared" si="0"/>
        <v>183729</v>
      </c>
      <c r="BG12" s="21">
        <f t="shared" si="1"/>
        <v>0</v>
      </c>
    </row>
    <row r="13" spans="1:59" ht="12.75">
      <c r="A13" s="39" t="s">
        <v>14</v>
      </c>
      <c r="B13" s="47">
        <v>43522</v>
      </c>
      <c r="C13" s="35">
        <v>12639</v>
      </c>
      <c r="D13" s="35">
        <v>1010</v>
      </c>
      <c r="E13" s="48">
        <v>1516</v>
      </c>
      <c r="F13" s="48">
        <v>1611</v>
      </c>
      <c r="G13" s="50">
        <v>526</v>
      </c>
      <c r="H13" s="35">
        <v>413</v>
      </c>
      <c r="I13" s="35">
        <v>227</v>
      </c>
      <c r="J13" s="35">
        <v>831</v>
      </c>
      <c r="K13" s="48">
        <v>1672</v>
      </c>
      <c r="L13" s="48">
        <v>894</v>
      </c>
      <c r="M13" s="48">
        <v>2594</v>
      </c>
      <c r="N13" s="48">
        <v>2094</v>
      </c>
      <c r="O13" s="35">
        <v>1083</v>
      </c>
      <c r="P13" s="35">
        <v>1533</v>
      </c>
      <c r="Q13" s="35">
        <v>355</v>
      </c>
      <c r="R13" s="35">
        <v>793</v>
      </c>
      <c r="S13" s="35">
        <v>126</v>
      </c>
      <c r="T13" s="35">
        <v>164</v>
      </c>
      <c r="U13" s="35">
        <v>262</v>
      </c>
      <c r="V13" s="35">
        <v>372</v>
      </c>
      <c r="W13" s="35">
        <v>233</v>
      </c>
      <c r="X13" s="35">
        <v>353</v>
      </c>
      <c r="Y13" s="35">
        <v>174</v>
      </c>
      <c r="Z13" s="35">
        <v>586</v>
      </c>
      <c r="AA13" s="35">
        <v>429</v>
      </c>
      <c r="AB13" s="35">
        <v>303</v>
      </c>
      <c r="AC13" s="35">
        <v>364</v>
      </c>
      <c r="AD13" s="35">
        <v>158</v>
      </c>
      <c r="AE13" s="35">
        <v>345</v>
      </c>
      <c r="AF13" s="35">
        <v>626</v>
      </c>
      <c r="AG13" s="35">
        <v>139</v>
      </c>
      <c r="AH13" s="35">
        <v>416</v>
      </c>
      <c r="AI13" s="35">
        <v>520</v>
      </c>
      <c r="AJ13" s="35">
        <v>649</v>
      </c>
      <c r="AK13" s="35">
        <v>90</v>
      </c>
      <c r="AL13" s="35">
        <v>435</v>
      </c>
      <c r="AM13" s="35">
        <v>553</v>
      </c>
      <c r="AN13" s="35">
        <v>808</v>
      </c>
      <c r="AO13" s="35">
        <v>172</v>
      </c>
      <c r="AP13" s="35">
        <v>641</v>
      </c>
      <c r="AQ13" s="35">
        <v>334</v>
      </c>
      <c r="AR13" s="35">
        <v>228</v>
      </c>
      <c r="AS13" s="35">
        <v>304</v>
      </c>
      <c r="AT13" s="35">
        <v>174</v>
      </c>
      <c r="AU13" s="35">
        <v>216</v>
      </c>
      <c r="AV13" s="35">
        <v>1119</v>
      </c>
      <c r="AW13" s="35">
        <v>581</v>
      </c>
      <c r="AX13" s="35">
        <v>53</v>
      </c>
      <c r="AY13" s="35">
        <v>191</v>
      </c>
      <c r="AZ13" s="35">
        <v>295</v>
      </c>
      <c r="BA13" s="35">
        <v>269</v>
      </c>
      <c r="BB13" s="35">
        <v>297</v>
      </c>
      <c r="BC13" s="35">
        <v>317</v>
      </c>
      <c r="BD13" s="35">
        <v>241</v>
      </c>
      <c r="BE13" s="35">
        <v>194</v>
      </c>
      <c r="BF13" s="5">
        <f t="shared" si="0"/>
        <v>43522</v>
      </c>
      <c r="BG13" s="21">
        <f t="shared" si="1"/>
        <v>0</v>
      </c>
    </row>
    <row r="14" spans="1:59" ht="12.75">
      <c r="A14" s="39" t="s">
        <v>15</v>
      </c>
      <c r="B14" s="47">
        <v>49103</v>
      </c>
      <c r="C14" s="35">
        <v>13544</v>
      </c>
      <c r="D14" s="35">
        <v>1073</v>
      </c>
      <c r="E14" s="48">
        <v>1726</v>
      </c>
      <c r="F14" s="48">
        <v>2011</v>
      </c>
      <c r="G14" s="50">
        <v>526</v>
      </c>
      <c r="H14" s="35">
        <v>459</v>
      </c>
      <c r="I14" s="35">
        <v>236</v>
      </c>
      <c r="J14" s="35">
        <v>957</v>
      </c>
      <c r="K14" s="48">
        <v>1896</v>
      </c>
      <c r="L14" s="48">
        <v>1040</v>
      </c>
      <c r="M14" s="48">
        <v>3115</v>
      </c>
      <c r="N14" s="48">
        <v>2684</v>
      </c>
      <c r="O14" s="35">
        <v>1286</v>
      </c>
      <c r="P14" s="35">
        <v>1705</v>
      </c>
      <c r="Q14" s="35">
        <v>410</v>
      </c>
      <c r="R14" s="35">
        <v>861</v>
      </c>
      <c r="S14" s="35">
        <v>158</v>
      </c>
      <c r="T14" s="35">
        <v>142</v>
      </c>
      <c r="U14" s="35">
        <v>292</v>
      </c>
      <c r="V14" s="35">
        <v>417</v>
      </c>
      <c r="W14" s="35">
        <v>267</v>
      </c>
      <c r="X14" s="35">
        <v>352</v>
      </c>
      <c r="Y14" s="35">
        <v>160</v>
      </c>
      <c r="Z14" s="35">
        <v>659</v>
      </c>
      <c r="AA14" s="35">
        <v>428</v>
      </c>
      <c r="AB14" s="35">
        <v>346</v>
      </c>
      <c r="AC14" s="35">
        <v>424</v>
      </c>
      <c r="AD14" s="35">
        <v>169</v>
      </c>
      <c r="AE14" s="35">
        <v>355</v>
      </c>
      <c r="AF14" s="35">
        <v>749</v>
      </c>
      <c r="AG14" s="35">
        <v>116</v>
      </c>
      <c r="AH14" s="35">
        <v>471</v>
      </c>
      <c r="AI14" s="35">
        <v>576</v>
      </c>
      <c r="AJ14" s="35">
        <v>781</v>
      </c>
      <c r="AK14" s="35">
        <v>112</v>
      </c>
      <c r="AL14" s="35">
        <v>435</v>
      </c>
      <c r="AM14" s="35">
        <v>660</v>
      </c>
      <c r="AN14" s="35">
        <v>989</v>
      </c>
      <c r="AO14" s="35">
        <v>158</v>
      </c>
      <c r="AP14" s="35">
        <v>718</v>
      </c>
      <c r="AQ14" s="35">
        <v>324</v>
      </c>
      <c r="AR14" s="35">
        <v>250</v>
      </c>
      <c r="AS14" s="35">
        <v>386</v>
      </c>
      <c r="AT14" s="35">
        <v>188</v>
      </c>
      <c r="AU14" s="35">
        <v>230</v>
      </c>
      <c r="AV14" s="35">
        <v>1277</v>
      </c>
      <c r="AW14" s="35">
        <v>661</v>
      </c>
      <c r="AX14" s="35">
        <v>64</v>
      </c>
      <c r="AY14" s="35">
        <v>245</v>
      </c>
      <c r="AZ14" s="35">
        <v>297</v>
      </c>
      <c r="BA14" s="35">
        <v>335</v>
      </c>
      <c r="BB14" s="35">
        <v>363</v>
      </c>
      <c r="BC14" s="35">
        <v>445</v>
      </c>
      <c r="BD14" s="35">
        <v>306</v>
      </c>
      <c r="BE14" s="35">
        <v>269</v>
      </c>
      <c r="BF14" s="5">
        <f t="shared" si="0"/>
        <v>49103</v>
      </c>
      <c r="BG14" s="21">
        <f t="shared" si="1"/>
        <v>0</v>
      </c>
    </row>
    <row r="15" spans="1:59" ht="12.75">
      <c r="A15" s="39" t="s">
        <v>16</v>
      </c>
      <c r="B15" s="47">
        <v>51348</v>
      </c>
      <c r="C15" s="35">
        <v>14015</v>
      </c>
      <c r="D15" s="35">
        <v>1071</v>
      </c>
      <c r="E15" s="48">
        <v>1860</v>
      </c>
      <c r="F15" s="48">
        <v>2082</v>
      </c>
      <c r="G15" s="50">
        <v>660</v>
      </c>
      <c r="H15" s="35">
        <v>466</v>
      </c>
      <c r="I15" s="35">
        <v>254</v>
      </c>
      <c r="J15" s="35">
        <v>1034</v>
      </c>
      <c r="K15" s="48">
        <v>1896</v>
      </c>
      <c r="L15" s="48">
        <v>1076</v>
      </c>
      <c r="M15" s="48">
        <v>3239</v>
      </c>
      <c r="N15" s="48">
        <v>2785</v>
      </c>
      <c r="O15" s="35">
        <v>1332</v>
      </c>
      <c r="P15" s="35">
        <v>1850</v>
      </c>
      <c r="Q15" s="35">
        <v>424</v>
      </c>
      <c r="R15" s="35">
        <v>876</v>
      </c>
      <c r="S15" s="35">
        <v>143</v>
      </c>
      <c r="T15" s="35">
        <v>198</v>
      </c>
      <c r="U15" s="35">
        <v>333</v>
      </c>
      <c r="V15" s="35">
        <v>485</v>
      </c>
      <c r="W15" s="35">
        <v>260</v>
      </c>
      <c r="X15" s="35">
        <v>364</v>
      </c>
      <c r="Y15" s="35">
        <v>193</v>
      </c>
      <c r="Z15" s="35">
        <v>677</v>
      </c>
      <c r="AA15" s="35">
        <v>469</v>
      </c>
      <c r="AB15" s="35">
        <v>367</v>
      </c>
      <c r="AC15" s="35">
        <v>496</v>
      </c>
      <c r="AD15" s="35">
        <v>200</v>
      </c>
      <c r="AE15" s="35">
        <v>388</v>
      </c>
      <c r="AF15" s="35">
        <v>739</v>
      </c>
      <c r="AG15" s="35">
        <v>154</v>
      </c>
      <c r="AH15" s="35">
        <v>491</v>
      </c>
      <c r="AI15" s="35">
        <v>569</v>
      </c>
      <c r="AJ15" s="35">
        <v>777</v>
      </c>
      <c r="AK15" s="35">
        <v>100</v>
      </c>
      <c r="AL15" s="35">
        <v>448</v>
      </c>
      <c r="AM15" s="35">
        <v>618</v>
      </c>
      <c r="AN15" s="35">
        <v>957</v>
      </c>
      <c r="AO15" s="35">
        <v>196</v>
      </c>
      <c r="AP15" s="35">
        <v>885</v>
      </c>
      <c r="AQ15" s="35">
        <v>387</v>
      </c>
      <c r="AR15" s="35">
        <v>288</v>
      </c>
      <c r="AS15" s="35">
        <v>406</v>
      </c>
      <c r="AT15" s="35">
        <v>219</v>
      </c>
      <c r="AU15" s="35">
        <v>206</v>
      </c>
      <c r="AV15" s="35">
        <v>1378</v>
      </c>
      <c r="AW15" s="35">
        <v>631</v>
      </c>
      <c r="AX15" s="35">
        <v>79</v>
      </c>
      <c r="AY15" s="35">
        <v>218</v>
      </c>
      <c r="AZ15" s="35">
        <v>355</v>
      </c>
      <c r="BA15" s="35">
        <v>346</v>
      </c>
      <c r="BB15" s="35">
        <v>364</v>
      </c>
      <c r="BC15" s="35">
        <v>478</v>
      </c>
      <c r="BD15" s="35">
        <v>304</v>
      </c>
      <c r="BE15" s="35">
        <v>262</v>
      </c>
      <c r="BF15" s="5">
        <f t="shared" si="0"/>
        <v>51348</v>
      </c>
      <c r="BG15" s="21">
        <f t="shared" si="1"/>
        <v>0</v>
      </c>
    </row>
    <row r="16" spans="1:59" ht="12.75">
      <c r="A16" s="39" t="s">
        <v>17</v>
      </c>
      <c r="B16" s="47">
        <v>51199</v>
      </c>
      <c r="C16" s="35">
        <v>13199</v>
      </c>
      <c r="D16" s="35">
        <v>1013</v>
      </c>
      <c r="E16" s="48">
        <v>1744</v>
      </c>
      <c r="F16" s="48">
        <v>1956</v>
      </c>
      <c r="G16" s="50">
        <v>613</v>
      </c>
      <c r="H16" s="35">
        <v>520</v>
      </c>
      <c r="I16" s="35">
        <v>252</v>
      </c>
      <c r="J16" s="35">
        <v>988</v>
      </c>
      <c r="K16" s="48">
        <v>1654</v>
      </c>
      <c r="L16" s="48">
        <v>1027</v>
      </c>
      <c r="M16" s="48">
        <v>3066</v>
      </c>
      <c r="N16" s="48">
        <v>2640</v>
      </c>
      <c r="O16" s="35">
        <v>1442</v>
      </c>
      <c r="P16" s="35">
        <v>1580</v>
      </c>
      <c r="Q16" s="35">
        <v>472</v>
      </c>
      <c r="R16" s="35">
        <v>939</v>
      </c>
      <c r="S16" s="35">
        <v>169</v>
      </c>
      <c r="T16" s="35">
        <v>242</v>
      </c>
      <c r="U16" s="35">
        <v>358</v>
      </c>
      <c r="V16" s="35">
        <v>544</v>
      </c>
      <c r="W16" s="35">
        <v>293</v>
      </c>
      <c r="X16" s="35">
        <v>407</v>
      </c>
      <c r="Y16" s="35">
        <v>206</v>
      </c>
      <c r="Z16" s="35">
        <v>689</v>
      </c>
      <c r="AA16" s="35">
        <v>492</v>
      </c>
      <c r="AB16" s="35">
        <v>394</v>
      </c>
      <c r="AC16" s="35">
        <v>489</v>
      </c>
      <c r="AD16" s="35">
        <v>222</v>
      </c>
      <c r="AE16" s="35">
        <v>422</v>
      </c>
      <c r="AF16" s="35">
        <v>855</v>
      </c>
      <c r="AG16" s="35">
        <v>171</v>
      </c>
      <c r="AH16" s="35">
        <v>537</v>
      </c>
      <c r="AI16" s="35">
        <v>725</v>
      </c>
      <c r="AJ16" s="35">
        <v>920</v>
      </c>
      <c r="AK16" s="35">
        <v>166</v>
      </c>
      <c r="AL16" s="35">
        <v>497</v>
      </c>
      <c r="AM16" s="35">
        <v>706</v>
      </c>
      <c r="AN16" s="35">
        <v>1105</v>
      </c>
      <c r="AO16" s="35">
        <v>196</v>
      </c>
      <c r="AP16" s="35">
        <v>920</v>
      </c>
      <c r="AQ16" s="35">
        <v>380</v>
      </c>
      <c r="AR16" s="35">
        <v>271</v>
      </c>
      <c r="AS16" s="35">
        <v>419</v>
      </c>
      <c r="AT16" s="35">
        <v>210</v>
      </c>
      <c r="AU16" s="35">
        <v>301</v>
      </c>
      <c r="AV16" s="35">
        <v>1381</v>
      </c>
      <c r="AW16" s="35">
        <v>667</v>
      </c>
      <c r="AX16" s="35">
        <v>74</v>
      </c>
      <c r="AY16" s="35">
        <v>285</v>
      </c>
      <c r="AZ16" s="35">
        <v>359</v>
      </c>
      <c r="BA16" s="35">
        <v>357</v>
      </c>
      <c r="BB16" s="35">
        <v>405</v>
      </c>
      <c r="BC16" s="35">
        <v>582</v>
      </c>
      <c r="BD16" s="35">
        <v>356</v>
      </c>
      <c r="BE16" s="35">
        <v>322</v>
      </c>
      <c r="BF16" s="5">
        <f t="shared" si="0"/>
        <v>51199</v>
      </c>
      <c r="BG16" s="21">
        <f t="shared" si="1"/>
        <v>0</v>
      </c>
    </row>
    <row r="17" spans="1:59" ht="12.75">
      <c r="A17" s="39" t="s">
        <v>18</v>
      </c>
      <c r="B17" s="47">
        <v>49228</v>
      </c>
      <c r="C17" s="35">
        <v>12739</v>
      </c>
      <c r="D17" s="35">
        <v>914</v>
      </c>
      <c r="E17" s="48">
        <v>1714</v>
      </c>
      <c r="F17" s="48">
        <v>1884</v>
      </c>
      <c r="G17" s="50">
        <v>607</v>
      </c>
      <c r="H17" s="35">
        <v>522</v>
      </c>
      <c r="I17" s="35">
        <v>249</v>
      </c>
      <c r="J17" s="35">
        <v>927</v>
      </c>
      <c r="K17" s="48">
        <v>1664</v>
      </c>
      <c r="L17" s="48">
        <v>967</v>
      </c>
      <c r="M17" s="48">
        <v>2973</v>
      </c>
      <c r="N17" s="48">
        <v>2562</v>
      </c>
      <c r="O17" s="35">
        <v>1404</v>
      </c>
      <c r="P17" s="35">
        <v>1515</v>
      </c>
      <c r="Q17" s="35">
        <v>461</v>
      </c>
      <c r="R17" s="35">
        <v>882</v>
      </c>
      <c r="S17" s="35">
        <v>133</v>
      </c>
      <c r="T17" s="35">
        <v>191</v>
      </c>
      <c r="U17" s="35">
        <v>326</v>
      </c>
      <c r="V17" s="35">
        <v>484</v>
      </c>
      <c r="W17" s="35">
        <v>312</v>
      </c>
      <c r="X17" s="35">
        <v>398</v>
      </c>
      <c r="Y17" s="35">
        <v>201</v>
      </c>
      <c r="Z17" s="35">
        <v>687</v>
      </c>
      <c r="AA17" s="35">
        <v>523</v>
      </c>
      <c r="AB17" s="35">
        <v>382</v>
      </c>
      <c r="AC17" s="35">
        <v>490</v>
      </c>
      <c r="AD17" s="35">
        <v>205</v>
      </c>
      <c r="AE17" s="35">
        <v>394</v>
      </c>
      <c r="AF17" s="35">
        <v>786</v>
      </c>
      <c r="AG17" s="35">
        <v>184</v>
      </c>
      <c r="AH17" s="35">
        <v>504</v>
      </c>
      <c r="AI17" s="35">
        <v>648</v>
      </c>
      <c r="AJ17" s="35">
        <v>842</v>
      </c>
      <c r="AK17" s="35">
        <v>140</v>
      </c>
      <c r="AL17" s="35">
        <v>459</v>
      </c>
      <c r="AM17" s="35">
        <v>627</v>
      </c>
      <c r="AN17" s="35">
        <v>962</v>
      </c>
      <c r="AO17" s="35">
        <v>209</v>
      </c>
      <c r="AP17" s="35">
        <v>869</v>
      </c>
      <c r="AQ17" s="35">
        <v>410</v>
      </c>
      <c r="AR17" s="35">
        <v>332</v>
      </c>
      <c r="AS17" s="35">
        <v>389</v>
      </c>
      <c r="AT17" s="35">
        <v>230</v>
      </c>
      <c r="AU17" s="35">
        <v>257</v>
      </c>
      <c r="AV17" s="35">
        <v>1335</v>
      </c>
      <c r="AW17" s="35">
        <v>644</v>
      </c>
      <c r="AX17" s="35">
        <v>75</v>
      </c>
      <c r="AY17" s="35">
        <v>289</v>
      </c>
      <c r="AZ17" s="35">
        <v>402</v>
      </c>
      <c r="BA17" s="35">
        <v>348</v>
      </c>
      <c r="BB17" s="35">
        <v>374</v>
      </c>
      <c r="BC17" s="35">
        <v>563</v>
      </c>
      <c r="BD17" s="35">
        <v>348</v>
      </c>
      <c r="BE17" s="35">
        <v>292</v>
      </c>
      <c r="BF17" s="5">
        <f t="shared" si="0"/>
        <v>49228</v>
      </c>
      <c r="BG17" s="21">
        <f t="shared" si="1"/>
        <v>0</v>
      </c>
    </row>
    <row r="18" spans="1:59" s="6" customFormat="1" ht="12.75">
      <c r="A18" s="40" t="s">
        <v>19</v>
      </c>
      <c r="B18" s="45">
        <v>244400</v>
      </c>
      <c r="C18" s="72">
        <v>66136</v>
      </c>
      <c r="D18" s="72">
        <v>5081</v>
      </c>
      <c r="E18" s="46">
        <v>8560</v>
      </c>
      <c r="F18" s="46">
        <v>9544</v>
      </c>
      <c r="G18" s="49">
        <v>2932</v>
      </c>
      <c r="H18" s="72">
        <v>2380</v>
      </c>
      <c r="I18" s="72">
        <v>1218</v>
      </c>
      <c r="J18" s="72">
        <v>4737</v>
      </c>
      <c r="K18" s="46">
        <v>8782</v>
      </c>
      <c r="L18" s="46">
        <v>5004</v>
      </c>
      <c r="M18" s="46">
        <v>14987</v>
      </c>
      <c r="N18" s="46">
        <v>12765</v>
      </c>
      <c r="O18" s="72">
        <v>6547</v>
      </c>
      <c r="P18" s="72">
        <v>8183</v>
      </c>
      <c r="Q18" s="72">
        <v>2122</v>
      </c>
      <c r="R18" s="72">
        <v>4351</v>
      </c>
      <c r="S18" s="72">
        <v>729</v>
      </c>
      <c r="T18" s="72">
        <v>937</v>
      </c>
      <c r="U18" s="72">
        <v>1571</v>
      </c>
      <c r="V18" s="72">
        <v>2302</v>
      </c>
      <c r="W18" s="72">
        <v>1365</v>
      </c>
      <c r="X18" s="72">
        <v>1874</v>
      </c>
      <c r="Y18" s="72">
        <v>934</v>
      </c>
      <c r="Z18" s="72">
        <v>3298</v>
      </c>
      <c r="AA18" s="72">
        <v>2341</v>
      </c>
      <c r="AB18" s="72">
        <v>1792</v>
      </c>
      <c r="AC18" s="72">
        <v>2263</v>
      </c>
      <c r="AD18" s="72">
        <v>954</v>
      </c>
      <c r="AE18" s="72">
        <v>1904</v>
      </c>
      <c r="AF18" s="72">
        <v>3755</v>
      </c>
      <c r="AG18" s="72">
        <v>764</v>
      </c>
      <c r="AH18" s="72">
        <v>2419</v>
      </c>
      <c r="AI18" s="72">
        <v>3038</v>
      </c>
      <c r="AJ18" s="72">
        <v>3969</v>
      </c>
      <c r="AK18" s="72">
        <v>608</v>
      </c>
      <c r="AL18" s="72">
        <v>2274</v>
      </c>
      <c r="AM18" s="72">
        <v>3164</v>
      </c>
      <c r="AN18" s="72">
        <v>4821</v>
      </c>
      <c r="AO18" s="72">
        <v>931</v>
      </c>
      <c r="AP18" s="72">
        <v>4033</v>
      </c>
      <c r="AQ18" s="72">
        <v>1835</v>
      </c>
      <c r="AR18" s="72">
        <v>1369</v>
      </c>
      <c r="AS18" s="72">
        <v>1904</v>
      </c>
      <c r="AT18" s="72">
        <v>1021</v>
      </c>
      <c r="AU18" s="72">
        <v>1210</v>
      </c>
      <c r="AV18" s="72">
        <v>6490</v>
      </c>
      <c r="AW18" s="72">
        <v>3184</v>
      </c>
      <c r="AX18" s="72">
        <v>345</v>
      </c>
      <c r="AY18" s="72">
        <v>1228</v>
      </c>
      <c r="AZ18" s="72">
        <v>1708</v>
      </c>
      <c r="BA18" s="72">
        <v>1655</v>
      </c>
      <c r="BB18" s="72">
        <v>1803</v>
      </c>
      <c r="BC18" s="72">
        <v>2385</v>
      </c>
      <c r="BD18" s="72">
        <v>1555</v>
      </c>
      <c r="BE18" s="72">
        <v>1339</v>
      </c>
      <c r="BF18" s="5">
        <f t="shared" si="0"/>
        <v>244400</v>
      </c>
      <c r="BG18" s="21">
        <f t="shared" si="1"/>
        <v>0</v>
      </c>
    </row>
    <row r="19" spans="1:59" ht="12.75">
      <c r="A19" s="39" t="s">
        <v>20</v>
      </c>
      <c r="B19" s="47">
        <v>49765</v>
      </c>
      <c r="C19" s="35">
        <v>12790</v>
      </c>
      <c r="D19" s="35">
        <v>914</v>
      </c>
      <c r="E19" s="48">
        <v>1703</v>
      </c>
      <c r="F19" s="48">
        <v>1892</v>
      </c>
      <c r="G19" s="50">
        <v>599</v>
      </c>
      <c r="H19" s="35">
        <v>506</v>
      </c>
      <c r="I19" s="35">
        <v>250</v>
      </c>
      <c r="J19" s="35">
        <v>972</v>
      </c>
      <c r="K19" s="48">
        <v>1767</v>
      </c>
      <c r="L19" s="48">
        <v>972</v>
      </c>
      <c r="M19" s="48">
        <v>2985</v>
      </c>
      <c r="N19" s="48">
        <v>2543</v>
      </c>
      <c r="O19" s="35">
        <v>1281</v>
      </c>
      <c r="P19" s="35">
        <v>1539</v>
      </c>
      <c r="Q19" s="35">
        <v>455</v>
      </c>
      <c r="R19" s="35">
        <v>888</v>
      </c>
      <c r="S19" s="35">
        <v>181</v>
      </c>
      <c r="T19" s="35">
        <v>191</v>
      </c>
      <c r="U19" s="35">
        <v>351</v>
      </c>
      <c r="V19" s="35">
        <v>505</v>
      </c>
      <c r="W19" s="35">
        <v>316</v>
      </c>
      <c r="X19" s="35">
        <v>411</v>
      </c>
      <c r="Y19" s="35">
        <v>222</v>
      </c>
      <c r="Z19" s="35">
        <v>744</v>
      </c>
      <c r="AA19" s="35">
        <v>536</v>
      </c>
      <c r="AB19" s="35">
        <v>389</v>
      </c>
      <c r="AC19" s="35">
        <v>488</v>
      </c>
      <c r="AD19" s="35">
        <v>213</v>
      </c>
      <c r="AE19" s="35">
        <v>405</v>
      </c>
      <c r="AF19" s="35">
        <v>764</v>
      </c>
      <c r="AG19" s="35">
        <v>159</v>
      </c>
      <c r="AH19" s="35">
        <v>542</v>
      </c>
      <c r="AI19" s="35">
        <v>674</v>
      </c>
      <c r="AJ19" s="35">
        <v>853</v>
      </c>
      <c r="AK19" s="35">
        <v>151</v>
      </c>
      <c r="AL19" s="35">
        <v>436</v>
      </c>
      <c r="AM19" s="35">
        <v>680</v>
      </c>
      <c r="AN19" s="35">
        <v>1037</v>
      </c>
      <c r="AO19" s="35">
        <v>197</v>
      </c>
      <c r="AP19" s="35">
        <v>893</v>
      </c>
      <c r="AQ19" s="35">
        <v>424</v>
      </c>
      <c r="AR19" s="35">
        <v>314</v>
      </c>
      <c r="AS19" s="35">
        <v>408</v>
      </c>
      <c r="AT19" s="35">
        <v>217</v>
      </c>
      <c r="AU19" s="35">
        <v>251</v>
      </c>
      <c r="AV19" s="35">
        <v>1383</v>
      </c>
      <c r="AW19" s="35">
        <v>641</v>
      </c>
      <c r="AX19" s="35">
        <v>76</v>
      </c>
      <c r="AY19" s="35">
        <v>291</v>
      </c>
      <c r="AZ19" s="35">
        <v>416</v>
      </c>
      <c r="BA19" s="35">
        <v>342</v>
      </c>
      <c r="BB19" s="35">
        <v>396</v>
      </c>
      <c r="BC19" s="35">
        <v>515</v>
      </c>
      <c r="BD19" s="35">
        <v>386</v>
      </c>
      <c r="BE19" s="35">
        <v>311</v>
      </c>
      <c r="BF19" s="5">
        <f t="shared" si="0"/>
        <v>49765</v>
      </c>
      <c r="BG19" s="21">
        <f t="shared" si="1"/>
        <v>0</v>
      </c>
    </row>
    <row r="20" spans="1:59" ht="12.75">
      <c r="A20" s="39" t="s">
        <v>21</v>
      </c>
      <c r="B20" s="47">
        <v>46342</v>
      </c>
      <c r="C20" s="35">
        <v>11457</v>
      </c>
      <c r="D20" s="35">
        <v>822</v>
      </c>
      <c r="E20" s="48">
        <v>1519</v>
      </c>
      <c r="F20" s="48">
        <v>2022</v>
      </c>
      <c r="G20" s="50">
        <v>535</v>
      </c>
      <c r="H20" s="35">
        <v>500</v>
      </c>
      <c r="I20" s="35">
        <v>217</v>
      </c>
      <c r="J20" s="35">
        <v>888</v>
      </c>
      <c r="K20" s="48">
        <v>1603</v>
      </c>
      <c r="L20" s="48">
        <v>1156</v>
      </c>
      <c r="M20" s="48">
        <v>2557</v>
      </c>
      <c r="N20" s="48">
        <v>2523</v>
      </c>
      <c r="O20" s="35">
        <v>1251</v>
      </c>
      <c r="P20" s="35">
        <v>1437</v>
      </c>
      <c r="Q20" s="35">
        <v>417</v>
      </c>
      <c r="R20" s="35">
        <v>834</v>
      </c>
      <c r="S20" s="35">
        <v>172</v>
      </c>
      <c r="T20" s="35">
        <v>208</v>
      </c>
      <c r="U20" s="35">
        <v>316</v>
      </c>
      <c r="V20" s="35">
        <v>510</v>
      </c>
      <c r="W20" s="35">
        <v>288</v>
      </c>
      <c r="X20" s="35">
        <v>369</v>
      </c>
      <c r="Y20" s="35">
        <v>170</v>
      </c>
      <c r="Z20" s="35">
        <v>670</v>
      </c>
      <c r="AA20" s="35">
        <v>430</v>
      </c>
      <c r="AB20" s="35">
        <v>392</v>
      </c>
      <c r="AC20" s="35">
        <v>472</v>
      </c>
      <c r="AD20" s="35">
        <v>220</v>
      </c>
      <c r="AE20" s="35">
        <v>362</v>
      </c>
      <c r="AF20" s="35">
        <v>761</v>
      </c>
      <c r="AG20" s="35">
        <v>149</v>
      </c>
      <c r="AH20" s="35">
        <v>513</v>
      </c>
      <c r="AI20" s="35">
        <v>580</v>
      </c>
      <c r="AJ20" s="35">
        <v>762</v>
      </c>
      <c r="AK20" s="35">
        <v>139</v>
      </c>
      <c r="AL20" s="35">
        <v>473</v>
      </c>
      <c r="AM20" s="35">
        <v>606</v>
      </c>
      <c r="AN20" s="35">
        <v>1018</v>
      </c>
      <c r="AO20" s="35">
        <v>174</v>
      </c>
      <c r="AP20" s="35">
        <v>861</v>
      </c>
      <c r="AQ20" s="35">
        <v>364</v>
      </c>
      <c r="AR20" s="35">
        <v>315</v>
      </c>
      <c r="AS20" s="35">
        <v>389</v>
      </c>
      <c r="AT20" s="35">
        <v>221</v>
      </c>
      <c r="AU20" s="35">
        <v>275</v>
      </c>
      <c r="AV20" s="35">
        <v>1195</v>
      </c>
      <c r="AW20" s="35">
        <v>658</v>
      </c>
      <c r="AX20" s="35">
        <v>32</v>
      </c>
      <c r="AY20" s="35">
        <v>278</v>
      </c>
      <c r="AZ20" s="35">
        <v>403</v>
      </c>
      <c r="BA20" s="35">
        <v>338</v>
      </c>
      <c r="BB20" s="35">
        <v>390</v>
      </c>
      <c r="BC20" s="35">
        <v>475</v>
      </c>
      <c r="BD20" s="35">
        <v>359</v>
      </c>
      <c r="BE20" s="35">
        <v>297</v>
      </c>
      <c r="BF20" s="5">
        <f t="shared" si="0"/>
        <v>46342</v>
      </c>
      <c r="BG20" s="21">
        <f t="shared" si="1"/>
        <v>0</v>
      </c>
    </row>
    <row r="21" spans="1:59" ht="12.75">
      <c r="A21" s="39" t="s">
        <v>22</v>
      </c>
      <c r="B21" s="47">
        <v>46684</v>
      </c>
      <c r="C21" s="35">
        <v>11277</v>
      </c>
      <c r="D21" s="35">
        <v>899</v>
      </c>
      <c r="E21" s="48">
        <v>1526</v>
      </c>
      <c r="F21" s="48">
        <v>1995</v>
      </c>
      <c r="G21" s="50">
        <v>538</v>
      </c>
      <c r="H21" s="35">
        <v>491</v>
      </c>
      <c r="I21" s="35">
        <v>210</v>
      </c>
      <c r="J21" s="35">
        <v>874</v>
      </c>
      <c r="K21" s="48">
        <v>1894</v>
      </c>
      <c r="L21" s="48">
        <v>1161</v>
      </c>
      <c r="M21" s="48">
        <v>2513</v>
      </c>
      <c r="N21" s="48">
        <v>2492</v>
      </c>
      <c r="O21" s="35">
        <v>1412</v>
      </c>
      <c r="P21" s="35">
        <v>1296</v>
      </c>
      <c r="Q21" s="35">
        <v>438</v>
      </c>
      <c r="R21" s="35">
        <v>917</v>
      </c>
      <c r="S21" s="35">
        <v>158</v>
      </c>
      <c r="T21" s="35">
        <v>187</v>
      </c>
      <c r="U21" s="35">
        <v>342</v>
      </c>
      <c r="V21" s="35">
        <v>507</v>
      </c>
      <c r="W21" s="35">
        <v>304</v>
      </c>
      <c r="X21" s="35">
        <v>391</v>
      </c>
      <c r="Y21" s="35">
        <v>225</v>
      </c>
      <c r="Z21" s="35">
        <v>620</v>
      </c>
      <c r="AA21" s="35">
        <v>475</v>
      </c>
      <c r="AB21" s="35">
        <v>378</v>
      </c>
      <c r="AC21" s="35">
        <v>464</v>
      </c>
      <c r="AD21" s="35">
        <v>217</v>
      </c>
      <c r="AE21" s="35">
        <v>391</v>
      </c>
      <c r="AF21" s="35">
        <v>727</v>
      </c>
      <c r="AG21" s="35">
        <v>171</v>
      </c>
      <c r="AH21" s="35">
        <v>499</v>
      </c>
      <c r="AI21" s="35">
        <v>572</v>
      </c>
      <c r="AJ21" s="35">
        <v>726</v>
      </c>
      <c r="AK21" s="35">
        <v>139</v>
      </c>
      <c r="AL21" s="35">
        <v>415</v>
      </c>
      <c r="AM21" s="35">
        <v>656</v>
      </c>
      <c r="AN21" s="35">
        <v>1050</v>
      </c>
      <c r="AO21" s="35">
        <v>175</v>
      </c>
      <c r="AP21" s="35">
        <v>866</v>
      </c>
      <c r="AQ21" s="35">
        <v>387</v>
      </c>
      <c r="AR21" s="35">
        <v>308</v>
      </c>
      <c r="AS21" s="35">
        <v>370</v>
      </c>
      <c r="AT21" s="35">
        <v>240</v>
      </c>
      <c r="AU21" s="35">
        <v>239</v>
      </c>
      <c r="AV21" s="35">
        <v>1208</v>
      </c>
      <c r="AW21" s="35">
        <v>594</v>
      </c>
      <c r="AX21" s="35">
        <v>99</v>
      </c>
      <c r="AY21" s="35">
        <v>315</v>
      </c>
      <c r="AZ21" s="35">
        <v>378</v>
      </c>
      <c r="BA21" s="35">
        <v>357</v>
      </c>
      <c r="BB21" s="35">
        <v>429</v>
      </c>
      <c r="BC21" s="35">
        <v>461</v>
      </c>
      <c r="BD21" s="35">
        <v>346</v>
      </c>
      <c r="BE21" s="35">
        <v>365</v>
      </c>
      <c r="BF21" s="5">
        <f t="shared" si="0"/>
        <v>46684</v>
      </c>
      <c r="BG21" s="21">
        <f t="shared" si="1"/>
        <v>0</v>
      </c>
    </row>
    <row r="22" spans="1:59" ht="12.75">
      <c r="A22" s="39" t="s">
        <v>23</v>
      </c>
      <c r="B22" s="47">
        <v>43631</v>
      </c>
      <c r="C22" s="35">
        <v>10299</v>
      </c>
      <c r="D22" s="35">
        <v>790</v>
      </c>
      <c r="E22" s="48">
        <v>1459</v>
      </c>
      <c r="F22" s="48">
        <v>1861</v>
      </c>
      <c r="G22" s="50">
        <v>467</v>
      </c>
      <c r="H22" s="35">
        <v>436</v>
      </c>
      <c r="I22" s="35">
        <v>198</v>
      </c>
      <c r="J22" s="35">
        <v>741</v>
      </c>
      <c r="K22" s="48">
        <v>1547</v>
      </c>
      <c r="L22" s="48">
        <v>1058</v>
      </c>
      <c r="M22" s="48">
        <v>2289</v>
      </c>
      <c r="N22" s="48">
        <v>2299</v>
      </c>
      <c r="O22" s="35">
        <v>1333</v>
      </c>
      <c r="P22" s="35">
        <v>1294</v>
      </c>
      <c r="Q22" s="35">
        <v>437</v>
      </c>
      <c r="R22" s="35">
        <v>825</v>
      </c>
      <c r="S22" s="35">
        <v>164</v>
      </c>
      <c r="T22" s="35">
        <v>173</v>
      </c>
      <c r="U22" s="35">
        <v>342</v>
      </c>
      <c r="V22" s="35">
        <v>478</v>
      </c>
      <c r="W22" s="35">
        <v>245</v>
      </c>
      <c r="X22" s="35">
        <v>406</v>
      </c>
      <c r="Y22" s="35">
        <v>203</v>
      </c>
      <c r="Z22" s="35">
        <v>623</v>
      </c>
      <c r="AA22" s="35">
        <v>452</v>
      </c>
      <c r="AB22" s="35">
        <v>360</v>
      </c>
      <c r="AC22" s="35">
        <v>451</v>
      </c>
      <c r="AD22" s="35">
        <v>199</v>
      </c>
      <c r="AE22" s="35">
        <v>362</v>
      </c>
      <c r="AF22" s="35">
        <v>799</v>
      </c>
      <c r="AG22" s="35">
        <v>139</v>
      </c>
      <c r="AH22" s="35">
        <v>563</v>
      </c>
      <c r="AI22" s="35">
        <v>575</v>
      </c>
      <c r="AJ22" s="35">
        <v>722</v>
      </c>
      <c r="AK22" s="35">
        <v>127</v>
      </c>
      <c r="AL22" s="35">
        <v>392</v>
      </c>
      <c r="AM22" s="35">
        <v>637</v>
      </c>
      <c r="AN22" s="35">
        <v>994</v>
      </c>
      <c r="AO22" s="35">
        <v>185</v>
      </c>
      <c r="AP22" s="35">
        <v>819</v>
      </c>
      <c r="AQ22" s="35">
        <v>421</v>
      </c>
      <c r="AR22" s="35">
        <v>288</v>
      </c>
      <c r="AS22" s="35">
        <v>376</v>
      </c>
      <c r="AT22" s="35">
        <v>198</v>
      </c>
      <c r="AU22" s="35">
        <v>229</v>
      </c>
      <c r="AV22" s="35">
        <v>1193</v>
      </c>
      <c r="AW22" s="35">
        <v>563</v>
      </c>
      <c r="AX22" s="35">
        <v>88</v>
      </c>
      <c r="AY22" s="35">
        <v>291</v>
      </c>
      <c r="AZ22" s="35">
        <v>411</v>
      </c>
      <c r="BA22" s="35">
        <v>272</v>
      </c>
      <c r="BB22" s="35">
        <v>389</v>
      </c>
      <c r="BC22" s="35">
        <v>450</v>
      </c>
      <c r="BD22" s="35">
        <v>388</v>
      </c>
      <c r="BE22" s="35">
        <v>331</v>
      </c>
      <c r="BF22" s="5">
        <f t="shared" si="0"/>
        <v>43631</v>
      </c>
      <c r="BG22" s="21">
        <f t="shared" si="1"/>
        <v>0</v>
      </c>
    </row>
    <row r="23" spans="1:59" ht="12.75">
      <c r="A23" s="39" t="s">
        <v>24</v>
      </c>
      <c r="B23" s="47">
        <v>45467</v>
      </c>
      <c r="C23" s="35">
        <v>10935</v>
      </c>
      <c r="D23" s="35">
        <v>825</v>
      </c>
      <c r="E23" s="48">
        <v>1395</v>
      </c>
      <c r="F23" s="48">
        <v>1944</v>
      </c>
      <c r="G23" s="50">
        <v>552</v>
      </c>
      <c r="H23" s="35">
        <v>503</v>
      </c>
      <c r="I23" s="35">
        <v>223</v>
      </c>
      <c r="J23" s="35">
        <v>907</v>
      </c>
      <c r="K23" s="48">
        <v>1494</v>
      </c>
      <c r="L23" s="48">
        <v>1124</v>
      </c>
      <c r="M23" s="48">
        <v>2433</v>
      </c>
      <c r="N23" s="48">
        <v>2426</v>
      </c>
      <c r="O23" s="35">
        <v>1349</v>
      </c>
      <c r="P23" s="35">
        <v>1358</v>
      </c>
      <c r="Q23" s="35">
        <v>451</v>
      </c>
      <c r="R23" s="35">
        <v>908</v>
      </c>
      <c r="S23" s="35">
        <v>188</v>
      </c>
      <c r="T23" s="35">
        <v>187</v>
      </c>
      <c r="U23" s="35">
        <v>322</v>
      </c>
      <c r="V23" s="35">
        <v>460</v>
      </c>
      <c r="W23" s="35">
        <v>289</v>
      </c>
      <c r="X23" s="35">
        <v>437</v>
      </c>
      <c r="Y23" s="35">
        <v>227</v>
      </c>
      <c r="Z23" s="35">
        <v>609</v>
      </c>
      <c r="AA23" s="35">
        <v>480</v>
      </c>
      <c r="AB23" s="35">
        <v>373</v>
      </c>
      <c r="AC23" s="35">
        <v>439</v>
      </c>
      <c r="AD23" s="35">
        <v>209</v>
      </c>
      <c r="AE23" s="35">
        <v>385</v>
      </c>
      <c r="AF23" s="35">
        <v>809</v>
      </c>
      <c r="AG23" s="35">
        <v>191</v>
      </c>
      <c r="AH23" s="35">
        <v>512</v>
      </c>
      <c r="AI23" s="35">
        <v>609</v>
      </c>
      <c r="AJ23" s="35">
        <v>691</v>
      </c>
      <c r="AK23" s="35">
        <v>132</v>
      </c>
      <c r="AL23" s="35">
        <v>473</v>
      </c>
      <c r="AM23" s="35">
        <v>546</v>
      </c>
      <c r="AN23" s="35">
        <v>981</v>
      </c>
      <c r="AO23" s="35">
        <v>197</v>
      </c>
      <c r="AP23" s="35">
        <v>829</v>
      </c>
      <c r="AQ23" s="35">
        <v>397</v>
      </c>
      <c r="AR23" s="35">
        <v>322</v>
      </c>
      <c r="AS23" s="35">
        <v>394</v>
      </c>
      <c r="AT23" s="35">
        <v>225</v>
      </c>
      <c r="AU23" s="35">
        <v>253</v>
      </c>
      <c r="AV23" s="35">
        <v>1189</v>
      </c>
      <c r="AW23" s="35">
        <v>616</v>
      </c>
      <c r="AX23" s="35">
        <v>102</v>
      </c>
      <c r="AY23" s="35">
        <v>305</v>
      </c>
      <c r="AZ23" s="35">
        <v>454</v>
      </c>
      <c r="BA23" s="35">
        <v>326</v>
      </c>
      <c r="BB23" s="35">
        <v>373</v>
      </c>
      <c r="BC23" s="35">
        <v>433</v>
      </c>
      <c r="BD23" s="35">
        <v>352</v>
      </c>
      <c r="BE23" s="35">
        <v>324</v>
      </c>
      <c r="BF23" s="5">
        <f t="shared" si="0"/>
        <v>45467</v>
      </c>
      <c r="BG23" s="21">
        <f t="shared" si="1"/>
        <v>0</v>
      </c>
    </row>
    <row r="24" spans="1:59" s="6" customFormat="1" ht="12.75">
      <c r="A24" s="40" t="s">
        <v>25</v>
      </c>
      <c r="B24" s="45">
        <v>231889</v>
      </c>
      <c r="C24" s="72">
        <v>56758</v>
      </c>
      <c r="D24" s="72">
        <v>4250</v>
      </c>
      <c r="E24" s="46">
        <v>7602</v>
      </c>
      <c r="F24" s="46">
        <v>9714</v>
      </c>
      <c r="G24" s="49">
        <v>2691</v>
      </c>
      <c r="H24" s="72">
        <v>2436</v>
      </c>
      <c r="I24" s="72">
        <v>1098</v>
      </c>
      <c r="J24" s="72">
        <v>4382</v>
      </c>
      <c r="K24" s="46">
        <v>8305</v>
      </c>
      <c r="L24" s="46">
        <v>5471</v>
      </c>
      <c r="M24" s="46">
        <v>12777</v>
      </c>
      <c r="N24" s="46">
        <v>12283</v>
      </c>
      <c r="O24" s="72">
        <v>6626</v>
      </c>
      <c r="P24" s="72">
        <v>6924</v>
      </c>
      <c r="Q24" s="72">
        <v>2198</v>
      </c>
      <c r="R24" s="72">
        <v>4372</v>
      </c>
      <c r="S24" s="72">
        <v>863</v>
      </c>
      <c r="T24" s="72">
        <v>946</v>
      </c>
      <c r="U24" s="72">
        <v>1673</v>
      </c>
      <c r="V24" s="72">
        <v>2460</v>
      </c>
      <c r="W24" s="72">
        <v>1442</v>
      </c>
      <c r="X24" s="72">
        <v>2014</v>
      </c>
      <c r="Y24" s="72">
        <v>1047</v>
      </c>
      <c r="Z24" s="72">
        <v>3266</v>
      </c>
      <c r="AA24" s="72">
        <v>2373</v>
      </c>
      <c r="AB24" s="72">
        <v>1892</v>
      </c>
      <c r="AC24" s="72">
        <v>2314</v>
      </c>
      <c r="AD24" s="72">
        <v>1058</v>
      </c>
      <c r="AE24" s="72">
        <v>1905</v>
      </c>
      <c r="AF24" s="72">
        <v>3860</v>
      </c>
      <c r="AG24" s="72">
        <v>809</v>
      </c>
      <c r="AH24" s="72">
        <v>2629</v>
      </c>
      <c r="AI24" s="72">
        <v>3010</v>
      </c>
      <c r="AJ24" s="72">
        <v>3754</v>
      </c>
      <c r="AK24" s="72">
        <v>688</v>
      </c>
      <c r="AL24" s="72">
        <v>2189</v>
      </c>
      <c r="AM24" s="72">
        <v>3125</v>
      </c>
      <c r="AN24" s="72">
        <v>5080</v>
      </c>
      <c r="AO24" s="72">
        <v>928</v>
      </c>
      <c r="AP24" s="72">
        <v>4268</v>
      </c>
      <c r="AQ24" s="72">
        <v>1993</v>
      </c>
      <c r="AR24" s="72">
        <v>1547</v>
      </c>
      <c r="AS24" s="72">
        <v>1937</v>
      </c>
      <c r="AT24" s="72">
        <v>1101</v>
      </c>
      <c r="AU24" s="72">
        <v>1247</v>
      </c>
      <c r="AV24" s="72">
        <v>6168</v>
      </c>
      <c r="AW24" s="72">
        <v>3072</v>
      </c>
      <c r="AX24" s="72">
        <v>397</v>
      </c>
      <c r="AY24" s="72">
        <v>1480</v>
      </c>
      <c r="AZ24" s="72">
        <v>2062</v>
      </c>
      <c r="BA24" s="72">
        <v>1635</v>
      </c>
      <c r="BB24" s="72">
        <v>1977</v>
      </c>
      <c r="BC24" s="72">
        <v>2334</v>
      </c>
      <c r="BD24" s="72">
        <v>1831</v>
      </c>
      <c r="BE24" s="72">
        <v>1628</v>
      </c>
      <c r="BF24" s="5">
        <f t="shared" si="0"/>
        <v>231889</v>
      </c>
      <c r="BG24" s="21">
        <f t="shared" si="1"/>
        <v>0</v>
      </c>
    </row>
    <row r="25" spans="1:59" ht="12.75">
      <c r="A25" s="39" t="s">
        <v>26</v>
      </c>
      <c r="B25" s="47">
        <v>43526</v>
      </c>
      <c r="C25" s="35">
        <v>10374</v>
      </c>
      <c r="D25" s="35">
        <v>797</v>
      </c>
      <c r="E25" s="48">
        <v>1342</v>
      </c>
      <c r="F25" s="48">
        <v>1873</v>
      </c>
      <c r="G25" s="50">
        <v>515</v>
      </c>
      <c r="H25" s="35">
        <v>477</v>
      </c>
      <c r="I25" s="35">
        <v>210</v>
      </c>
      <c r="J25" s="35">
        <v>768</v>
      </c>
      <c r="K25" s="48">
        <v>1462</v>
      </c>
      <c r="L25" s="48">
        <v>1055</v>
      </c>
      <c r="M25" s="48">
        <v>2323</v>
      </c>
      <c r="N25" s="48">
        <v>2313</v>
      </c>
      <c r="O25" s="35">
        <v>1313</v>
      </c>
      <c r="P25" s="35">
        <v>1286</v>
      </c>
      <c r="Q25" s="35">
        <v>465</v>
      </c>
      <c r="R25" s="35">
        <v>994</v>
      </c>
      <c r="S25" s="35">
        <v>155</v>
      </c>
      <c r="T25" s="35">
        <v>202</v>
      </c>
      <c r="U25" s="35">
        <v>334</v>
      </c>
      <c r="V25" s="35">
        <v>426</v>
      </c>
      <c r="W25" s="35">
        <v>259</v>
      </c>
      <c r="X25" s="35">
        <v>371</v>
      </c>
      <c r="Y25" s="35">
        <v>168</v>
      </c>
      <c r="Z25" s="35">
        <v>574</v>
      </c>
      <c r="AA25" s="35">
        <v>468</v>
      </c>
      <c r="AB25" s="35">
        <v>353</v>
      </c>
      <c r="AC25" s="35">
        <v>409</v>
      </c>
      <c r="AD25" s="35">
        <v>229</v>
      </c>
      <c r="AE25" s="35">
        <v>328</v>
      </c>
      <c r="AF25" s="35">
        <v>755</v>
      </c>
      <c r="AG25" s="35">
        <v>177</v>
      </c>
      <c r="AH25" s="35">
        <v>461</v>
      </c>
      <c r="AI25" s="35">
        <v>535</v>
      </c>
      <c r="AJ25" s="35">
        <v>701</v>
      </c>
      <c r="AK25" s="35">
        <v>145</v>
      </c>
      <c r="AL25" s="35">
        <v>397</v>
      </c>
      <c r="AM25" s="35">
        <v>534</v>
      </c>
      <c r="AN25" s="35">
        <v>1020</v>
      </c>
      <c r="AO25" s="35">
        <v>216</v>
      </c>
      <c r="AP25" s="35">
        <v>790</v>
      </c>
      <c r="AQ25" s="35">
        <v>397</v>
      </c>
      <c r="AR25" s="35">
        <v>306</v>
      </c>
      <c r="AS25" s="35">
        <v>409</v>
      </c>
      <c r="AT25" s="35">
        <v>209</v>
      </c>
      <c r="AU25" s="35">
        <v>256</v>
      </c>
      <c r="AV25" s="35">
        <v>1250</v>
      </c>
      <c r="AW25" s="35">
        <v>627</v>
      </c>
      <c r="AX25" s="35">
        <v>81</v>
      </c>
      <c r="AY25" s="35">
        <v>292</v>
      </c>
      <c r="AZ25" s="35">
        <v>431</v>
      </c>
      <c r="BA25" s="35">
        <v>280</v>
      </c>
      <c r="BB25" s="35">
        <v>391</v>
      </c>
      <c r="BC25" s="35">
        <v>377</v>
      </c>
      <c r="BD25" s="35">
        <v>331</v>
      </c>
      <c r="BE25" s="35">
        <v>315</v>
      </c>
      <c r="BF25" s="5">
        <f t="shared" si="0"/>
        <v>43526</v>
      </c>
      <c r="BG25" s="21">
        <f t="shared" si="1"/>
        <v>0</v>
      </c>
    </row>
    <row r="26" spans="1:59" ht="12.75">
      <c r="A26" s="39" t="s">
        <v>27</v>
      </c>
      <c r="B26" s="47">
        <v>40701</v>
      </c>
      <c r="C26" s="35">
        <v>10094</v>
      </c>
      <c r="D26" s="35">
        <v>678</v>
      </c>
      <c r="E26" s="48">
        <v>1284</v>
      </c>
      <c r="F26" s="48">
        <v>1534</v>
      </c>
      <c r="G26" s="50">
        <v>445</v>
      </c>
      <c r="H26" s="35">
        <v>372</v>
      </c>
      <c r="I26" s="35">
        <v>172</v>
      </c>
      <c r="J26" s="35">
        <v>688</v>
      </c>
      <c r="K26" s="48">
        <v>1695</v>
      </c>
      <c r="L26" s="48">
        <v>1032</v>
      </c>
      <c r="M26" s="48">
        <v>2186</v>
      </c>
      <c r="N26" s="48">
        <v>2035</v>
      </c>
      <c r="O26" s="35">
        <v>1225</v>
      </c>
      <c r="P26" s="35">
        <v>1117</v>
      </c>
      <c r="Q26" s="35">
        <v>375</v>
      </c>
      <c r="R26" s="35">
        <v>946</v>
      </c>
      <c r="S26" s="35">
        <v>133</v>
      </c>
      <c r="T26" s="35">
        <v>173</v>
      </c>
      <c r="U26" s="35">
        <v>281</v>
      </c>
      <c r="V26" s="35">
        <v>403</v>
      </c>
      <c r="W26" s="35">
        <v>260</v>
      </c>
      <c r="X26" s="35">
        <v>353</v>
      </c>
      <c r="Y26" s="35">
        <v>159</v>
      </c>
      <c r="Z26" s="35">
        <v>566</v>
      </c>
      <c r="AA26" s="35">
        <v>428</v>
      </c>
      <c r="AB26" s="35">
        <v>361</v>
      </c>
      <c r="AC26" s="35">
        <v>445</v>
      </c>
      <c r="AD26" s="35">
        <v>194</v>
      </c>
      <c r="AE26" s="35">
        <v>316</v>
      </c>
      <c r="AF26" s="35">
        <v>739</v>
      </c>
      <c r="AG26" s="35">
        <v>155</v>
      </c>
      <c r="AH26" s="35">
        <v>450</v>
      </c>
      <c r="AI26" s="35">
        <v>455</v>
      </c>
      <c r="AJ26" s="35">
        <v>712</v>
      </c>
      <c r="AK26" s="35">
        <v>129</v>
      </c>
      <c r="AL26" s="35">
        <v>332</v>
      </c>
      <c r="AM26" s="35">
        <v>542</v>
      </c>
      <c r="AN26" s="35">
        <v>891</v>
      </c>
      <c r="AO26" s="35">
        <v>170</v>
      </c>
      <c r="AP26" s="35">
        <v>780</v>
      </c>
      <c r="AQ26" s="35">
        <v>381</v>
      </c>
      <c r="AR26" s="35">
        <v>247</v>
      </c>
      <c r="AS26" s="35">
        <v>347</v>
      </c>
      <c r="AT26" s="35">
        <v>179</v>
      </c>
      <c r="AU26" s="35">
        <v>249</v>
      </c>
      <c r="AV26" s="35">
        <v>1176</v>
      </c>
      <c r="AW26" s="35">
        <v>490</v>
      </c>
      <c r="AX26" s="35">
        <v>61</v>
      </c>
      <c r="AY26" s="35">
        <v>307</v>
      </c>
      <c r="AZ26" s="35">
        <v>343</v>
      </c>
      <c r="BA26" s="35">
        <v>292</v>
      </c>
      <c r="BB26" s="35">
        <v>305</v>
      </c>
      <c r="BC26" s="35">
        <v>394</v>
      </c>
      <c r="BD26" s="35">
        <v>340</v>
      </c>
      <c r="BE26" s="35">
        <v>285</v>
      </c>
      <c r="BF26" s="5">
        <f t="shared" si="0"/>
        <v>40701</v>
      </c>
      <c r="BG26" s="21">
        <f t="shared" si="1"/>
        <v>0</v>
      </c>
    </row>
    <row r="27" spans="1:59" ht="12.75">
      <c r="A27" s="39" t="s">
        <v>28</v>
      </c>
      <c r="B27" s="47">
        <v>42793</v>
      </c>
      <c r="C27" s="35">
        <v>11429</v>
      </c>
      <c r="D27" s="35">
        <v>808</v>
      </c>
      <c r="E27" s="48">
        <v>1257</v>
      </c>
      <c r="F27" s="48">
        <v>1656</v>
      </c>
      <c r="G27" s="50">
        <v>468</v>
      </c>
      <c r="H27" s="35">
        <v>405</v>
      </c>
      <c r="I27" s="35">
        <v>151</v>
      </c>
      <c r="J27" s="35">
        <v>793</v>
      </c>
      <c r="K27" s="48">
        <v>2162</v>
      </c>
      <c r="L27" s="48">
        <v>1103</v>
      </c>
      <c r="M27" s="48">
        <v>2426</v>
      </c>
      <c r="N27" s="48">
        <v>2219</v>
      </c>
      <c r="O27" s="35">
        <v>1244</v>
      </c>
      <c r="P27" s="35">
        <v>1221</v>
      </c>
      <c r="Q27" s="35">
        <v>310</v>
      </c>
      <c r="R27" s="35">
        <v>874</v>
      </c>
      <c r="S27" s="35">
        <v>158</v>
      </c>
      <c r="T27" s="35">
        <v>144</v>
      </c>
      <c r="U27" s="35">
        <v>293</v>
      </c>
      <c r="V27" s="35">
        <v>378</v>
      </c>
      <c r="W27" s="35">
        <v>239</v>
      </c>
      <c r="X27" s="35">
        <v>308</v>
      </c>
      <c r="Y27" s="35">
        <v>166</v>
      </c>
      <c r="Z27" s="35">
        <v>563</v>
      </c>
      <c r="AA27" s="35">
        <v>415</v>
      </c>
      <c r="AB27" s="35">
        <v>297</v>
      </c>
      <c r="AC27" s="35">
        <v>425</v>
      </c>
      <c r="AD27" s="35">
        <v>193</v>
      </c>
      <c r="AE27" s="35">
        <v>338</v>
      </c>
      <c r="AF27" s="35">
        <v>693</v>
      </c>
      <c r="AG27" s="35">
        <v>104</v>
      </c>
      <c r="AH27" s="35">
        <v>438</v>
      </c>
      <c r="AI27" s="35">
        <v>454</v>
      </c>
      <c r="AJ27" s="35">
        <v>612</v>
      </c>
      <c r="AK27" s="35">
        <v>110</v>
      </c>
      <c r="AL27" s="35">
        <v>318</v>
      </c>
      <c r="AM27" s="35">
        <v>562</v>
      </c>
      <c r="AN27" s="35">
        <v>913</v>
      </c>
      <c r="AO27" s="35">
        <v>156</v>
      </c>
      <c r="AP27" s="35">
        <v>853</v>
      </c>
      <c r="AQ27" s="35">
        <v>361</v>
      </c>
      <c r="AR27" s="35">
        <v>244</v>
      </c>
      <c r="AS27" s="35">
        <v>323</v>
      </c>
      <c r="AT27" s="35">
        <v>174</v>
      </c>
      <c r="AU27" s="35">
        <v>203</v>
      </c>
      <c r="AV27" s="35">
        <v>1147</v>
      </c>
      <c r="AW27" s="35">
        <v>477</v>
      </c>
      <c r="AX27" s="35">
        <v>64</v>
      </c>
      <c r="AY27" s="35">
        <v>326</v>
      </c>
      <c r="AZ27" s="35">
        <v>337</v>
      </c>
      <c r="BA27" s="35">
        <v>268</v>
      </c>
      <c r="BB27" s="35">
        <v>321</v>
      </c>
      <c r="BC27" s="35">
        <v>330</v>
      </c>
      <c r="BD27" s="35">
        <v>297</v>
      </c>
      <c r="BE27" s="35">
        <v>265</v>
      </c>
      <c r="BF27" s="5">
        <f t="shared" si="0"/>
        <v>42793</v>
      </c>
      <c r="BG27" s="21">
        <f t="shared" si="1"/>
        <v>0</v>
      </c>
    </row>
    <row r="28" spans="1:59" ht="12.75">
      <c r="A28" s="37" t="s">
        <v>29</v>
      </c>
      <c r="B28" s="47">
        <v>40535</v>
      </c>
      <c r="C28" s="35">
        <v>11489</v>
      </c>
      <c r="D28" s="35">
        <v>524</v>
      </c>
      <c r="E28" s="48">
        <v>1438</v>
      </c>
      <c r="F28" s="48">
        <v>1509</v>
      </c>
      <c r="G28" s="50">
        <v>323</v>
      </c>
      <c r="H28" s="35">
        <v>272</v>
      </c>
      <c r="I28" s="35">
        <v>112</v>
      </c>
      <c r="J28" s="35">
        <v>560</v>
      </c>
      <c r="K28" s="48">
        <v>2296</v>
      </c>
      <c r="L28" s="48">
        <v>1037</v>
      </c>
      <c r="M28" s="48">
        <v>2400</v>
      </c>
      <c r="N28" s="48">
        <v>2023</v>
      </c>
      <c r="O28" s="35">
        <v>1230</v>
      </c>
      <c r="P28" s="35">
        <v>896</v>
      </c>
      <c r="Q28" s="35">
        <v>345</v>
      </c>
      <c r="R28" s="35">
        <v>748</v>
      </c>
      <c r="S28" s="35">
        <v>126</v>
      </c>
      <c r="T28" s="35">
        <v>153</v>
      </c>
      <c r="U28" s="35">
        <v>285</v>
      </c>
      <c r="V28" s="35">
        <v>384</v>
      </c>
      <c r="W28" s="35">
        <v>221</v>
      </c>
      <c r="X28" s="35">
        <v>306</v>
      </c>
      <c r="Y28" s="35">
        <v>169</v>
      </c>
      <c r="Z28" s="35">
        <v>454</v>
      </c>
      <c r="AA28" s="35">
        <v>423</v>
      </c>
      <c r="AB28" s="35">
        <v>325</v>
      </c>
      <c r="AC28" s="35">
        <v>381</v>
      </c>
      <c r="AD28" s="35">
        <v>189</v>
      </c>
      <c r="AE28" s="35">
        <v>291</v>
      </c>
      <c r="AF28" s="35">
        <v>631</v>
      </c>
      <c r="AG28" s="35">
        <v>128</v>
      </c>
      <c r="AH28" s="35">
        <v>443</v>
      </c>
      <c r="AI28" s="35">
        <v>453</v>
      </c>
      <c r="AJ28" s="35">
        <v>604</v>
      </c>
      <c r="AK28" s="35">
        <v>127</v>
      </c>
      <c r="AL28" s="35">
        <v>270</v>
      </c>
      <c r="AM28" s="35">
        <v>515</v>
      </c>
      <c r="AN28" s="35">
        <v>879</v>
      </c>
      <c r="AO28" s="35">
        <v>145</v>
      </c>
      <c r="AP28" s="35">
        <v>470</v>
      </c>
      <c r="AQ28" s="35">
        <v>396</v>
      </c>
      <c r="AR28" s="35">
        <v>233</v>
      </c>
      <c r="AS28" s="35">
        <v>305</v>
      </c>
      <c r="AT28" s="35">
        <v>178</v>
      </c>
      <c r="AU28" s="35">
        <v>248</v>
      </c>
      <c r="AV28" s="35">
        <v>1042</v>
      </c>
      <c r="AW28" s="35">
        <v>419</v>
      </c>
      <c r="AX28" s="35">
        <v>50</v>
      </c>
      <c r="AY28" s="35">
        <v>302</v>
      </c>
      <c r="AZ28" s="35">
        <v>341</v>
      </c>
      <c r="BA28" s="35">
        <v>291</v>
      </c>
      <c r="BB28" s="35">
        <v>299</v>
      </c>
      <c r="BC28" s="35">
        <v>306</v>
      </c>
      <c r="BD28" s="35">
        <v>279</v>
      </c>
      <c r="BE28" s="35">
        <v>272</v>
      </c>
      <c r="BF28" s="5">
        <f t="shared" si="0"/>
        <v>40535</v>
      </c>
      <c r="BG28" s="21">
        <f t="shared" si="1"/>
        <v>0</v>
      </c>
    </row>
    <row r="29" spans="1:59" ht="12.75">
      <c r="A29" s="37" t="s">
        <v>30</v>
      </c>
      <c r="B29" s="47">
        <v>41875</v>
      </c>
      <c r="C29" s="35">
        <v>11816</v>
      </c>
      <c r="D29" s="35">
        <v>591</v>
      </c>
      <c r="E29" s="48">
        <v>1349</v>
      </c>
      <c r="F29" s="48">
        <v>1705</v>
      </c>
      <c r="G29" s="50">
        <v>332</v>
      </c>
      <c r="H29" s="35">
        <v>272</v>
      </c>
      <c r="I29" s="35">
        <v>119</v>
      </c>
      <c r="J29" s="35">
        <v>505</v>
      </c>
      <c r="K29" s="48">
        <v>2757</v>
      </c>
      <c r="L29" s="48">
        <v>1125</v>
      </c>
      <c r="M29" s="48">
        <v>2464</v>
      </c>
      <c r="N29" s="48">
        <v>2244</v>
      </c>
      <c r="O29" s="35">
        <v>1114</v>
      </c>
      <c r="P29" s="35">
        <v>869</v>
      </c>
      <c r="Q29" s="35">
        <v>327</v>
      </c>
      <c r="R29" s="35">
        <v>721</v>
      </c>
      <c r="S29" s="35">
        <v>131</v>
      </c>
      <c r="T29" s="35">
        <v>156</v>
      </c>
      <c r="U29" s="35">
        <v>263</v>
      </c>
      <c r="V29" s="35">
        <v>386</v>
      </c>
      <c r="W29" s="35">
        <v>218</v>
      </c>
      <c r="X29" s="35">
        <v>284</v>
      </c>
      <c r="Y29" s="35">
        <v>145</v>
      </c>
      <c r="Z29" s="35">
        <v>434</v>
      </c>
      <c r="AA29" s="35">
        <v>372</v>
      </c>
      <c r="AB29" s="35">
        <v>323</v>
      </c>
      <c r="AC29" s="35">
        <v>335</v>
      </c>
      <c r="AD29" s="35">
        <v>174</v>
      </c>
      <c r="AE29" s="35">
        <v>334</v>
      </c>
      <c r="AF29" s="35">
        <v>614</v>
      </c>
      <c r="AG29" s="35">
        <v>120</v>
      </c>
      <c r="AH29" s="35">
        <v>408</v>
      </c>
      <c r="AI29" s="35">
        <v>426</v>
      </c>
      <c r="AJ29" s="35">
        <v>586</v>
      </c>
      <c r="AK29" s="35">
        <v>125</v>
      </c>
      <c r="AL29" s="35">
        <v>228</v>
      </c>
      <c r="AM29" s="35">
        <v>488</v>
      </c>
      <c r="AN29" s="35">
        <v>761</v>
      </c>
      <c r="AO29" s="35">
        <v>163</v>
      </c>
      <c r="AP29" s="35">
        <v>1420</v>
      </c>
      <c r="AQ29" s="35">
        <v>384</v>
      </c>
      <c r="AR29" s="35">
        <v>231</v>
      </c>
      <c r="AS29" s="35">
        <v>365</v>
      </c>
      <c r="AT29" s="35">
        <v>149</v>
      </c>
      <c r="AU29" s="35">
        <v>196</v>
      </c>
      <c r="AV29" s="35">
        <v>934</v>
      </c>
      <c r="AW29" s="35">
        <v>411</v>
      </c>
      <c r="AX29" s="35">
        <v>58</v>
      </c>
      <c r="AY29" s="35">
        <v>242</v>
      </c>
      <c r="AZ29" s="35">
        <v>327</v>
      </c>
      <c r="BA29" s="35">
        <v>264</v>
      </c>
      <c r="BB29" s="35">
        <v>279</v>
      </c>
      <c r="BC29" s="35">
        <v>285</v>
      </c>
      <c r="BD29" s="35">
        <v>283</v>
      </c>
      <c r="BE29" s="35">
        <v>263</v>
      </c>
      <c r="BF29" s="5">
        <f t="shared" si="0"/>
        <v>41875</v>
      </c>
      <c r="BG29" s="21">
        <f t="shared" si="1"/>
        <v>0</v>
      </c>
    </row>
    <row r="30" spans="1:59" s="6" customFormat="1" ht="12.75">
      <c r="A30" s="38" t="s">
        <v>31</v>
      </c>
      <c r="B30" s="45">
        <v>209430</v>
      </c>
      <c r="C30" s="72">
        <v>55202</v>
      </c>
      <c r="D30" s="72">
        <v>3398</v>
      </c>
      <c r="E30" s="46">
        <v>6670</v>
      </c>
      <c r="F30" s="46">
        <v>8277</v>
      </c>
      <c r="G30" s="49">
        <v>2083</v>
      </c>
      <c r="H30" s="72">
        <v>1798</v>
      </c>
      <c r="I30" s="72">
        <v>764</v>
      </c>
      <c r="J30" s="72">
        <v>3314</v>
      </c>
      <c r="K30" s="46">
        <v>10372</v>
      </c>
      <c r="L30" s="46">
        <v>5352</v>
      </c>
      <c r="M30" s="46">
        <v>11799</v>
      </c>
      <c r="N30" s="46">
        <v>10834</v>
      </c>
      <c r="O30" s="72">
        <v>6126</v>
      </c>
      <c r="P30" s="72">
        <v>5389</v>
      </c>
      <c r="Q30" s="72">
        <v>1822</v>
      </c>
      <c r="R30" s="72">
        <v>4283</v>
      </c>
      <c r="S30" s="72">
        <v>703</v>
      </c>
      <c r="T30" s="72">
        <v>828</v>
      </c>
      <c r="U30" s="72">
        <v>1456</v>
      </c>
      <c r="V30" s="72">
        <v>1977</v>
      </c>
      <c r="W30" s="72">
        <v>1197</v>
      </c>
      <c r="X30" s="72">
        <v>1622</v>
      </c>
      <c r="Y30" s="72">
        <v>807</v>
      </c>
      <c r="Z30" s="72">
        <v>2591</v>
      </c>
      <c r="AA30" s="72">
        <v>2106</v>
      </c>
      <c r="AB30" s="72">
        <v>1659</v>
      </c>
      <c r="AC30" s="72">
        <v>1995</v>
      </c>
      <c r="AD30" s="72">
        <v>979</v>
      </c>
      <c r="AE30" s="72">
        <v>1607</v>
      </c>
      <c r="AF30" s="72">
        <v>3432</v>
      </c>
      <c r="AG30" s="72">
        <v>684</v>
      </c>
      <c r="AH30" s="72">
        <v>2200</v>
      </c>
      <c r="AI30" s="72">
        <v>2323</v>
      </c>
      <c r="AJ30" s="72">
        <v>3215</v>
      </c>
      <c r="AK30" s="72">
        <v>636</v>
      </c>
      <c r="AL30" s="72">
        <v>1545</v>
      </c>
      <c r="AM30" s="72">
        <v>2641</v>
      </c>
      <c r="AN30" s="72">
        <v>4464</v>
      </c>
      <c r="AO30" s="72">
        <v>850</v>
      </c>
      <c r="AP30" s="72">
        <v>4313</v>
      </c>
      <c r="AQ30" s="72">
        <v>1919</v>
      </c>
      <c r="AR30" s="72">
        <v>1261</v>
      </c>
      <c r="AS30" s="72">
        <v>1749</v>
      </c>
      <c r="AT30" s="72">
        <v>889</v>
      </c>
      <c r="AU30" s="72">
        <v>1152</v>
      </c>
      <c r="AV30" s="72">
        <v>5549</v>
      </c>
      <c r="AW30" s="72">
        <v>2424</v>
      </c>
      <c r="AX30" s="72">
        <v>314</v>
      </c>
      <c r="AY30" s="72">
        <v>1469</v>
      </c>
      <c r="AZ30" s="72">
        <v>1779</v>
      </c>
      <c r="BA30" s="72">
        <v>1395</v>
      </c>
      <c r="BB30" s="72">
        <v>1595</v>
      </c>
      <c r="BC30" s="72">
        <v>1692</v>
      </c>
      <c r="BD30" s="72">
        <v>1530</v>
      </c>
      <c r="BE30" s="72">
        <v>1400</v>
      </c>
      <c r="BF30" s="5">
        <f t="shared" si="0"/>
        <v>209430</v>
      </c>
      <c r="BG30" s="21">
        <f t="shared" si="1"/>
        <v>0</v>
      </c>
    </row>
    <row r="31" spans="1:59" ht="12.75">
      <c r="A31" s="37" t="s">
        <v>32</v>
      </c>
      <c r="B31" s="47">
        <v>42760</v>
      </c>
      <c r="C31" s="35">
        <v>11171</v>
      </c>
      <c r="D31" s="35">
        <v>772</v>
      </c>
      <c r="E31" s="48">
        <v>1217</v>
      </c>
      <c r="F31" s="48">
        <v>1728</v>
      </c>
      <c r="G31" s="50">
        <v>463</v>
      </c>
      <c r="H31" s="35">
        <v>342</v>
      </c>
      <c r="I31" s="35">
        <v>190</v>
      </c>
      <c r="J31" s="35">
        <v>603</v>
      </c>
      <c r="K31" s="48">
        <v>2300</v>
      </c>
      <c r="L31" s="48">
        <v>1172</v>
      </c>
      <c r="M31" s="48">
        <v>2436</v>
      </c>
      <c r="N31" s="48">
        <v>2299</v>
      </c>
      <c r="O31" s="35">
        <v>1123</v>
      </c>
      <c r="P31" s="35">
        <v>1012</v>
      </c>
      <c r="Q31" s="35">
        <v>345</v>
      </c>
      <c r="R31" s="35">
        <v>836</v>
      </c>
      <c r="S31" s="35">
        <v>127</v>
      </c>
      <c r="T31" s="35">
        <v>207</v>
      </c>
      <c r="U31" s="35">
        <v>287</v>
      </c>
      <c r="V31" s="35">
        <v>365</v>
      </c>
      <c r="W31" s="35">
        <v>204</v>
      </c>
      <c r="X31" s="35">
        <v>283</v>
      </c>
      <c r="Y31" s="35">
        <v>179</v>
      </c>
      <c r="Z31" s="35">
        <v>677</v>
      </c>
      <c r="AA31" s="35">
        <v>348</v>
      </c>
      <c r="AB31" s="35">
        <v>306</v>
      </c>
      <c r="AC31" s="35">
        <v>387</v>
      </c>
      <c r="AD31" s="35">
        <v>148</v>
      </c>
      <c r="AE31" s="35">
        <v>377</v>
      </c>
      <c r="AF31" s="35">
        <v>716</v>
      </c>
      <c r="AG31" s="35">
        <v>121</v>
      </c>
      <c r="AH31" s="35">
        <v>423</v>
      </c>
      <c r="AI31" s="35">
        <v>392</v>
      </c>
      <c r="AJ31" s="35">
        <v>661</v>
      </c>
      <c r="AK31" s="35">
        <v>118</v>
      </c>
      <c r="AL31" s="35">
        <v>328</v>
      </c>
      <c r="AM31" s="35">
        <v>555</v>
      </c>
      <c r="AN31" s="35">
        <v>796</v>
      </c>
      <c r="AO31" s="35">
        <v>143</v>
      </c>
      <c r="AP31" s="35">
        <v>1540</v>
      </c>
      <c r="AQ31" s="35">
        <v>371</v>
      </c>
      <c r="AR31" s="35">
        <v>236</v>
      </c>
      <c r="AS31" s="35">
        <v>418</v>
      </c>
      <c r="AT31" s="35">
        <v>190</v>
      </c>
      <c r="AU31" s="35">
        <v>211</v>
      </c>
      <c r="AV31" s="35">
        <v>1000</v>
      </c>
      <c r="AW31" s="35">
        <v>488</v>
      </c>
      <c r="AX31" s="35">
        <v>63</v>
      </c>
      <c r="AY31" s="35">
        <v>240</v>
      </c>
      <c r="AZ31" s="35">
        <v>375</v>
      </c>
      <c r="BA31" s="35">
        <v>308</v>
      </c>
      <c r="BB31" s="35">
        <v>311</v>
      </c>
      <c r="BC31" s="35">
        <v>327</v>
      </c>
      <c r="BD31" s="35">
        <v>300</v>
      </c>
      <c r="BE31" s="35">
        <v>225</v>
      </c>
      <c r="BF31" s="5">
        <f t="shared" si="0"/>
        <v>42760</v>
      </c>
      <c r="BG31" s="21">
        <f t="shared" si="1"/>
        <v>0</v>
      </c>
    </row>
    <row r="32" spans="1:59" ht="12.75">
      <c r="A32" s="37" t="s">
        <v>33</v>
      </c>
      <c r="B32" s="47">
        <v>39389</v>
      </c>
      <c r="C32" s="35">
        <v>10324</v>
      </c>
      <c r="D32" s="35">
        <v>625</v>
      </c>
      <c r="E32" s="48">
        <v>1129</v>
      </c>
      <c r="F32" s="48">
        <v>1474</v>
      </c>
      <c r="G32" s="50">
        <v>447</v>
      </c>
      <c r="H32" s="35">
        <v>389</v>
      </c>
      <c r="I32" s="35">
        <v>189</v>
      </c>
      <c r="J32" s="35">
        <v>603</v>
      </c>
      <c r="K32" s="48">
        <v>2252</v>
      </c>
      <c r="L32" s="48">
        <v>967</v>
      </c>
      <c r="M32" s="48">
        <v>2275</v>
      </c>
      <c r="N32" s="48">
        <v>2078</v>
      </c>
      <c r="O32" s="35">
        <v>1057</v>
      </c>
      <c r="P32" s="35">
        <v>911</v>
      </c>
      <c r="Q32" s="35">
        <v>267</v>
      </c>
      <c r="R32" s="35">
        <v>747</v>
      </c>
      <c r="S32" s="35">
        <v>103</v>
      </c>
      <c r="T32" s="35">
        <v>150</v>
      </c>
      <c r="U32" s="35">
        <v>277</v>
      </c>
      <c r="V32" s="35">
        <v>385</v>
      </c>
      <c r="W32" s="35">
        <v>189</v>
      </c>
      <c r="X32" s="35">
        <v>250</v>
      </c>
      <c r="Y32" s="35">
        <v>155</v>
      </c>
      <c r="Z32" s="35">
        <v>561</v>
      </c>
      <c r="AA32" s="35">
        <v>304</v>
      </c>
      <c r="AB32" s="35">
        <v>273</v>
      </c>
      <c r="AC32" s="35">
        <v>322</v>
      </c>
      <c r="AD32" s="35">
        <v>171</v>
      </c>
      <c r="AE32" s="35">
        <v>276</v>
      </c>
      <c r="AF32" s="35">
        <v>612</v>
      </c>
      <c r="AG32" s="35">
        <v>120</v>
      </c>
      <c r="AH32" s="35">
        <v>379</v>
      </c>
      <c r="AI32" s="35">
        <v>375</v>
      </c>
      <c r="AJ32" s="35">
        <v>661</v>
      </c>
      <c r="AK32" s="35">
        <v>110</v>
      </c>
      <c r="AL32" s="35">
        <v>344</v>
      </c>
      <c r="AM32" s="35">
        <v>530</v>
      </c>
      <c r="AN32" s="35">
        <v>728</v>
      </c>
      <c r="AO32" s="35">
        <v>134</v>
      </c>
      <c r="AP32" s="35">
        <v>1667</v>
      </c>
      <c r="AQ32" s="35">
        <v>296</v>
      </c>
      <c r="AR32" s="35">
        <v>232</v>
      </c>
      <c r="AS32" s="35">
        <v>353</v>
      </c>
      <c r="AT32" s="35">
        <v>140</v>
      </c>
      <c r="AU32" s="35">
        <v>191</v>
      </c>
      <c r="AV32" s="35">
        <v>968</v>
      </c>
      <c r="AW32" s="35">
        <v>448</v>
      </c>
      <c r="AX32" s="35">
        <v>46</v>
      </c>
      <c r="AY32" s="35">
        <v>250</v>
      </c>
      <c r="AZ32" s="35">
        <v>303</v>
      </c>
      <c r="BA32" s="35">
        <v>300</v>
      </c>
      <c r="BB32" s="35">
        <v>253</v>
      </c>
      <c r="BC32" s="35">
        <v>332</v>
      </c>
      <c r="BD32" s="35">
        <v>252</v>
      </c>
      <c r="BE32" s="35">
        <v>215</v>
      </c>
      <c r="BF32" s="5">
        <f t="shared" si="0"/>
        <v>39389</v>
      </c>
      <c r="BG32" s="21">
        <f t="shared" si="1"/>
        <v>0</v>
      </c>
    </row>
    <row r="33" spans="1:59" ht="12.75">
      <c r="A33" s="37" t="s">
        <v>34</v>
      </c>
      <c r="B33" s="47">
        <v>43221</v>
      </c>
      <c r="C33" s="35">
        <v>10776</v>
      </c>
      <c r="D33" s="35">
        <v>765</v>
      </c>
      <c r="E33" s="48">
        <v>1318</v>
      </c>
      <c r="F33" s="48">
        <v>1754</v>
      </c>
      <c r="G33" s="50">
        <v>555</v>
      </c>
      <c r="H33" s="35">
        <v>439</v>
      </c>
      <c r="I33" s="35">
        <v>198</v>
      </c>
      <c r="J33" s="35">
        <v>935</v>
      </c>
      <c r="K33" s="48">
        <v>1843</v>
      </c>
      <c r="L33" s="48">
        <v>1129</v>
      </c>
      <c r="M33" s="48">
        <v>2666</v>
      </c>
      <c r="N33" s="48">
        <v>2436</v>
      </c>
      <c r="O33" s="35">
        <v>1162</v>
      </c>
      <c r="P33" s="35">
        <v>1148</v>
      </c>
      <c r="Q33" s="35">
        <v>333</v>
      </c>
      <c r="R33" s="35">
        <v>844</v>
      </c>
      <c r="S33" s="35">
        <v>101</v>
      </c>
      <c r="T33" s="35">
        <v>160</v>
      </c>
      <c r="U33" s="35">
        <v>282</v>
      </c>
      <c r="V33" s="35">
        <v>367</v>
      </c>
      <c r="W33" s="35">
        <v>180</v>
      </c>
      <c r="X33" s="35">
        <v>260</v>
      </c>
      <c r="Y33" s="35">
        <v>226</v>
      </c>
      <c r="Z33" s="35">
        <v>843</v>
      </c>
      <c r="AA33" s="35">
        <v>317</v>
      </c>
      <c r="AB33" s="35">
        <v>257</v>
      </c>
      <c r="AC33" s="35">
        <v>358</v>
      </c>
      <c r="AD33" s="35">
        <v>183</v>
      </c>
      <c r="AE33" s="35">
        <v>358</v>
      </c>
      <c r="AF33" s="35">
        <v>782</v>
      </c>
      <c r="AG33" s="35">
        <v>137</v>
      </c>
      <c r="AH33" s="35">
        <v>350</v>
      </c>
      <c r="AI33" s="35">
        <v>407</v>
      </c>
      <c r="AJ33" s="35">
        <v>647</v>
      </c>
      <c r="AK33" s="35">
        <v>111</v>
      </c>
      <c r="AL33" s="35">
        <v>430</v>
      </c>
      <c r="AM33" s="35">
        <v>522</v>
      </c>
      <c r="AN33" s="35">
        <v>891</v>
      </c>
      <c r="AO33" s="35">
        <v>141</v>
      </c>
      <c r="AP33" s="35">
        <v>1500</v>
      </c>
      <c r="AQ33" s="35">
        <v>359</v>
      </c>
      <c r="AR33" s="35">
        <v>226</v>
      </c>
      <c r="AS33" s="35">
        <v>437</v>
      </c>
      <c r="AT33" s="35">
        <v>173</v>
      </c>
      <c r="AU33" s="35">
        <v>216</v>
      </c>
      <c r="AV33" s="35">
        <v>979</v>
      </c>
      <c r="AW33" s="35">
        <v>515</v>
      </c>
      <c r="AX33" s="35">
        <v>75</v>
      </c>
      <c r="AY33" s="35">
        <v>291</v>
      </c>
      <c r="AZ33" s="35">
        <v>363</v>
      </c>
      <c r="BA33" s="35">
        <v>301</v>
      </c>
      <c r="BB33" s="35">
        <v>277</v>
      </c>
      <c r="BC33" s="35">
        <v>351</v>
      </c>
      <c r="BD33" s="35">
        <v>310</v>
      </c>
      <c r="BE33" s="35">
        <v>237</v>
      </c>
      <c r="BF33" s="5">
        <f t="shared" si="0"/>
        <v>43221</v>
      </c>
      <c r="BG33" s="21">
        <f t="shared" si="1"/>
        <v>0</v>
      </c>
    </row>
    <row r="34" spans="1:59" ht="12.75">
      <c r="A34" s="39" t="s">
        <v>35</v>
      </c>
      <c r="B34" s="47">
        <v>38292</v>
      </c>
      <c r="C34" s="35">
        <v>9956</v>
      </c>
      <c r="D34" s="35">
        <v>772</v>
      </c>
      <c r="E34" s="48">
        <v>1182</v>
      </c>
      <c r="F34" s="48">
        <v>1461</v>
      </c>
      <c r="G34" s="50">
        <v>476</v>
      </c>
      <c r="H34" s="35">
        <v>395</v>
      </c>
      <c r="I34" s="35">
        <v>179</v>
      </c>
      <c r="J34" s="35">
        <v>798</v>
      </c>
      <c r="K34" s="48">
        <v>1505</v>
      </c>
      <c r="L34" s="48">
        <v>958</v>
      </c>
      <c r="M34" s="48">
        <v>2186</v>
      </c>
      <c r="N34" s="48">
        <v>2045</v>
      </c>
      <c r="O34" s="35">
        <v>1070</v>
      </c>
      <c r="P34" s="35">
        <v>1174</v>
      </c>
      <c r="Q34" s="35">
        <v>278</v>
      </c>
      <c r="R34" s="35">
        <v>729</v>
      </c>
      <c r="S34" s="35">
        <v>123</v>
      </c>
      <c r="T34" s="35">
        <v>134</v>
      </c>
      <c r="U34" s="35">
        <v>264</v>
      </c>
      <c r="V34" s="35">
        <v>300</v>
      </c>
      <c r="W34" s="35">
        <v>182</v>
      </c>
      <c r="X34" s="35">
        <v>252</v>
      </c>
      <c r="Y34" s="35">
        <v>170</v>
      </c>
      <c r="Z34" s="35">
        <v>662</v>
      </c>
      <c r="AA34" s="35">
        <v>340</v>
      </c>
      <c r="AB34" s="35">
        <v>272</v>
      </c>
      <c r="AC34" s="35">
        <v>339</v>
      </c>
      <c r="AD34" s="35">
        <v>168</v>
      </c>
      <c r="AE34" s="35">
        <v>327</v>
      </c>
      <c r="AF34" s="35">
        <v>680</v>
      </c>
      <c r="AG34" s="35">
        <v>111</v>
      </c>
      <c r="AH34" s="35">
        <v>349</v>
      </c>
      <c r="AI34" s="35">
        <v>414</v>
      </c>
      <c r="AJ34" s="35">
        <v>561</v>
      </c>
      <c r="AK34" s="35">
        <v>96</v>
      </c>
      <c r="AL34" s="35">
        <v>339</v>
      </c>
      <c r="AM34" s="35">
        <v>498</v>
      </c>
      <c r="AN34" s="35">
        <v>787</v>
      </c>
      <c r="AO34" s="35">
        <v>153</v>
      </c>
      <c r="AP34" s="35">
        <v>1052</v>
      </c>
      <c r="AQ34" s="35">
        <v>272</v>
      </c>
      <c r="AR34" s="35">
        <v>207</v>
      </c>
      <c r="AS34" s="35">
        <v>398</v>
      </c>
      <c r="AT34" s="35">
        <v>167</v>
      </c>
      <c r="AU34" s="35">
        <v>214</v>
      </c>
      <c r="AV34" s="35">
        <v>942</v>
      </c>
      <c r="AW34" s="35">
        <v>432</v>
      </c>
      <c r="AX34" s="35">
        <v>59</v>
      </c>
      <c r="AY34" s="35">
        <v>278</v>
      </c>
      <c r="AZ34" s="35">
        <v>289</v>
      </c>
      <c r="BA34" s="35">
        <v>280</v>
      </c>
      <c r="BB34" s="35">
        <v>252</v>
      </c>
      <c r="BC34" s="35">
        <v>304</v>
      </c>
      <c r="BD34" s="35">
        <v>248</v>
      </c>
      <c r="BE34" s="35">
        <v>213</v>
      </c>
      <c r="BF34" s="5">
        <f t="shared" si="0"/>
        <v>38292</v>
      </c>
      <c r="BG34" s="21">
        <f t="shared" si="1"/>
        <v>0</v>
      </c>
    </row>
    <row r="35" spans="1:59" ht="12.75">
      <c r="A35" s="39" t="s">
        <v>36</v>
      </c>
      <c r="B35" s="47">
        <v>38819</v>
      </c>
      <c r="C35" s="35">
        <v>10237</v>
      </c>
      <c r="D35" s="35">
        <v>855</v>
      </c>
      <c r="E35" s="48">
        <v>1195</v>
      </c>
      <c r="F35" s="48">
        <v>1478</v>
      </c>
      <c r="G35" s="50">
        <v>517</v>
      </c>
      <c r="H35" s="35">
        <v>402</v>
      </c>
      <c r="I35" s="35">
        <v>167</v>
      </c>
      <c r="J35" s="35">
        <v>742</v>
      </c>
      <c r="K35" s="48">
        <v>1430</v>
      </c>
      <c r="L35" s="48">
        <v>965</v>
      </c>
      <c r="M35" s="48">
        <v>2218</v>
      </c>
      <c r="N35" s="48">
        <v>2114</v>
      </c>
      <c r="O35" s="35">
        <v>1003</v>
      </c>
      <c r="P35" s="35">
        <v>1286</v>
      </c>
      <c r="Q35" s="35">
        <v>309</v>
      </c>
      <c r="R35" s="35">
        <v>727</v>
      </c>
      <c r="S35" s="35">
        <v>125</v>
      </c>
      <c r="T35" s="35">
        <v>161</v>
      </c>
      <c r="U35" s="35">
        <v>259</v>
      </c>
      <c r="V35" s="35">
        <v>300</v>
      </c>
      <c r="W35" s="35">
        <v>215</v>
      </c>
      <c r="X35" s="35">
        <v>261</v>
      </c>
      <c r="Y35" s="35">
        <v>164</v>
      </c>
      <c r="Z35" s="35">
        <v>552</v>
      </c>
      <c r="AA35" s="35">
        <v>314</v>
      </c>
      <c r="AB35" s="35">
        <v>248</v>
      </c>
      <c r="AC35" s="35">
        <v>302</v>
      </c>
      <c r="AD35" s="35">
        <v>162</v>
      </c>
      <c r="AE35" s="35">
        <v>306</v>
      </c>
      <c r="AF35" s="35">
        <v>747</v>
      </c>
      <c r="AG35" s="35">
        <v>124</v>
      </c>
      <c r="AH35" s="35">
        <v>405</v>
      </c>
      <c r="AI35" s="35">
        <v>412</v>
      </c>
      <c r="AJ35" s="35">
        <v>581</v>
      </c>
      <c r="AK35" s="35">
        <v>106</v>
      </c>
      <c r="AL35" s="35">
        <v>290</v>
      </c>
      <c r="AM35" s="35">
        <v>508</v>
      </c>
      <c r="AN35" s="35">
        <v>843</v>
      </c>
      <c r="AO35" s="35">
        <v>138</v>
      </c>
      <c r="AP35" s="35">
        <v>875</v>
      </c>
      <c r="AQ35" s="35">
        <v>313</v>
      </c>
      <c r="AR35" s="35">
        <v>180</v>
      </c>
      <c r="AS35" s="35">
        <v>374</v>
      </c>
      <c r="AT35" s="35">
        <v>194</v>
      </c>
      <c r="AU35" s="35">
        <v>190</v>
      </c>
      <c r="AV35" s="35">
        <v>933</v>
      </c>
      <c r="AW35" s="35">
        <v>523</v>
      </c>
      <c r="AX35" s="35">
        <v>57</v>
      </c>
      <c r="AY35" s="35">
        <v>294</v>
      </c>
      <c r="AZ35" s="35">
        <v>310</v>
      </c>
      <c r="BA35" s="35">
        <v>283</v>
      </c>
      <c r="BB35" s="35">
        <v>310</v>
      </c>
      <c r="BC35" s="35">
        <v>341</v>
      </c>
      <c r="BD35" s="35">
        <v>277</v>
      </c>
      <c r="BE35" s="35">
        <v>197</v>
      </c>
      <c r="BF35" s="5">
        <f t="shared" si="0"/>
        <v>38819</v>
      </c>
      <c r="BG35" s="21">
        <f t="shared" si="1"/>
        <v>0</v>
      </c>
    </row>
    <row r="36" spans="1:59" s="6" customFormat="1" ht="12.75">
      <c r="A36" s="40" t="s">
        <v>37</v>
      </c>
      <c r="B36" s="45">
        <v>202481</v>
      </c>
      <c r="C36" s="72">
        <v>52464</v>
      </c>
      <c r="D36" s="72">
        <v>3789</v>
      </c>
      <c r="E36" s="46">
        <v>6041</v>
      </c>
      <c r="F36" s="46">
        <v>7895</v>
      </c>
      <c r="G36" s="49">
        <v>2458</v>
      </c>
      <c r="H36" s="72">
        <v>1967</v>
      </c>
      <c r="I36" s="72">
        <v>923</v>
      </c>
      <c r="J36" s="72">
        <v>3681</v>
      </c>
      <c r="K36" s="46">
        <v>9330</v>
      </c>
      <c r="L36" s="46">
        <v>5191</v>
      </c>
      <c r="M36" s="46">
        <v>11781</v>
      </c>
      <c r="N36" s="46">
        <v>10972</v>
      </c>
      <c r="O36" s="72">
        <v>5415</v>
      </c>
      <c r="P36" s="72">
        <v>5531</v>
      </c>
      <c r="Q36" s="72">
        <v>1532</v>
      </c>
      <c r="R36" s="72">
        <v>3883</v>
      </c>
      <c r="S36" s="72">
        <v>579</v>
      </c>
      <c r="T36" s="72">
        <v>812</v>
      </c>
      <c r="U36" s="72">
        <v>1369</v>
      </c>
      <c r="V36" s="72">
        <v>1717</v>
      </c>
      <c r="W36" s="72">
        <v>970</v>
      </c>
      <c r="X36" s="72">
        <v>1306</v>
      </c>
      <c r="Y36" s="72">
        <v>894</v>
      </c>
      <c r="Z36" s="72">
        <v>3295</v>
      </c>
      <c r="AA36" s="72">
        <v>1623</v>
      </c>
      <c r="AB36" s="72">
        <v>1356</v>
      </c>
      <c r="AC36" s="72">
        <v>1708</v>
      </c>
      <c r="AD36" s="72">
        <v>832</v>
      </c>
      <c r="AE36" s="72">
        <v>1644</v>
      </c>
      <c r="AF36" s="72">
        <v>3537</v>
      </c>
      <c r="AG36" s="72">
        <v>613</v>
      </c>
      <c r="AH36" s="72">
        <v>1906</v>
      </c>
      <c r="AI36" s="72">
        <v>2000</v>
      </c>
      <c r="AJ36" s="72">
        <v>3111</v>
      </c>
      <c r="AK36" s="72">
        <v>541</v>
      </c>
      <c r="AL36" s="72">
        <v>1731</v>
      </c>
      <c r="AM36" s="72">
        <v>2613</v>
      </c>
      <c r="AN36" s="72">
        <v>4045</v>
      </c>
      <c r="AO36" s="72">
        <v>709</v>
      </c>
      <c r="AP36" s="72">
        <v>6634</v>
      </c>
      <c r="AQ36" s="72">
        <v>1611</v>
      </c>
      <c r="AR36" s="72">
        <v>1081</v>
      </c>
      <c r="AS36" s="72">
        <v>1980</v>
      </c>
      <c r="AT36" s="72">
        <v>864</v>
      </c>
      <c r="AU36" s="72">
        <v>1022</v>
      </c>
      <c r="AV36" s="72">
        <v>4822</v>
      </c>
      <c r="AW36" s="72">
        <v>2406</v>
      </c>
      <c r="AX36" s="72">
        <v>300</v>
      </c>
      <c r="AY36" s="72">
        <v>1353</v>
      </c>
      <c r="AZ36" s="72">
        <v>1640</v>
      </c>
      <c r="BA36" s="72">
        <v>1472</v>
      </c>
      <c r="BB36" s="72">
        <v>1403</v>
      </c>
      <c r="BC36" s="72">
        <v>1655</v>
      </c>
      <c r="BD36" s="72">
        <v>1387</v>
      </c>
      <c r="BE36" s="72">
        <v>1087</v>
      </c>
      <c r="BF36" s="5">
        <f t="shared" si="0"/>
        <v>202481</v>
      </c>
      <c r="BG36" s="21">
        <f t="shared" si="1"/>
        <v>0</v>
      </c>
    </row>
    <row r="37" spans="1:59" ht="12.75">
      <c r="A37" s="39" t="s">
        <v>38</v>
      </c>
      <c r="B37" s="47">
        <v>37963</v>
      </c>
      <c r="C37" s="35">
        <v>10192</v>
      </c>
      <c r="D37" s="35">
        <v>841</v>
      </c>
      <c r="E37" s="48">
        <v>1098</v>
      </c>
      <c r="F37" s="48">
        <v>1407</v>
      </c>
      <c r="G37" s="50">
        <v>538</v>
      </c>
      <c r="H37" s="35">
        <v>435</v>
      </c>
      <c r="I37" s="35">
        <v>194</v>
      </c>
      <c r="J37" s="35">
        <v>733</v>
      </c>
      <c r="K37" s="48">
        <v>1265</v>
      </c>
      <c r="L37" s="48">
        <v>928</v>
      </c>
      <c r="M37" s="48">
        <v>2205</v>
      </c>
      <c r="N37" s="48">
        <v>2004</v>
      </c>
      <c r="O37" s="35">
        <v>914</v>
      </c>
      <c r="P37" s="35">
        <v>1241</v>
      </c>
      <c r="Q37" s="35">
        <v>293</v>
      </c>
      <c r="R37" s="35">
        <v>887</v>
      </c>
      <c r="S37" s="35">
        <v>137</v>
      </c>
      <c r="T37" s="35">
        <v>148</v>
      </c>
      <c r="U37" s="35">
        <v>278</v>
      </c>
      <c r="V37" s="35">
        <v>345</v>
      </c>
      <c r="W37" s="35">
        <v>211</v>
      </c>
      <c r="X37" s="35">
        <v>231</v>
      </c>
      <c r="Y37" s="35">
        <v>171</v>
      </c>
      <c r="Z37" s="35">
        <v>501</v>
      </c>
      <c r="AA37" s="35">
        <v>331</v>
      </c>
      <c r="AB37" s="35">
        <v>271</v>
      </c>
      <c r="AC37" s="35">
        <v>287</v>
      </c>
      <c r="AD37" s="35">
        <v>165</v>
      </c>
      <c r="AE37" s="35">
        <v>255</v>
      </c>
      <c r="AF37" s="35">
        <v>778</v>
      </c>
      <c r="AG37" s="35">
        <v>110</v>
      </c>
      <c r="AH37" s="35">
        <v>386</v>
      </c>
      <c r="AI37" s="35">
        <v>415</v>
      </c>
      <c r="AJ37" s="35">
        <v>642</v>
      </c>
      <c r="AK37" s="35">
        <v>113</v>
      </c>
      <c r="AL37" s="35">
        <v>336</v>
      </c>
      <c r="AM37" s="35">
        <v>471</v>
      </c>
      <c r="AN37" s="35">
        <v>796</v>
      </c>
      <c r="AO37" s="35">
        <v>123</v>
      </c>
      <c r="AP37" s="35">
        <v>683</v>
      </c>
      <c r="AQ37" s="35">
        <v>288</v>
      </c>
      <c r="AR37" s="35">
        <v>209</v>
      </c>
      <c r="AS37" s="35">
        <v>404</v>
      </c>
      <c r="AT37" s="35">
        <v>193</v>
      </c>
      <c r="AU37" s="35">
        <v>231</v>
      </c>
      <c r="AV37" s="35">
        <v>875</v>
      </c>
      <c r="AW37" s="35">
        <v>432</v>
      </c>
      <c r="AX37" s="35">
        <v>45</v>
      </c>
      <c r="AY37" s="35">
        <v>231</v>
      </c>
      <c r="AZ37" s="35">
        <v>329</v>
      </c>
      <c r="BA37" s="35">
        <v>259</v>
      </c>
      <c r="BB37" s="35">
        <v>279</v>
      </c>
      <c r="BC37" s="35">
        <v>339</v>
      </c>
      <c r="BD37" s="35">
        <v>300</v>
      </c>
      <c r="BE37" s="35">
        <v>190</v>
      </c>
      <c r="BF37" s="5">
        <f t="shared" si="0"/>
        <v>37963</v>
      </c>
      <c r="BG37" s="21">
        <f t="shared" si="1"/>
        <v>0</v>
      </c>
    </row>
    <row r="38" spans="1:59" ht="12.75">
      <c r="A38" s="39" t="s">
        <v>39</v>
      </c>
      <c r="B38" s="47">
        <v>42261</v>
      </c>
      <c r="C38" s="35">
        <v>11793</v>
      </c>
      <c r="D38" s="35">
        <v>894</v>
      </c>
      <c r="E38" s="48">
        <v>1127</v>
      </c>
      <c r="F38" s="48">
        <v>1562</v>
      </c>
      <c r="G38" s="50">
        <v>623</v>
      </c>
      <c r="H38" s="35">
        <v>434</v>
      </c>
      <c r="I38" s="35">
        <v>210</v>
      </c>
      <c r="J38" s="35">
        <v>892</v>
      </c>
      <c r="K38" s="48">
        <v>1516</v>
      </c>
      <c r="L38" s="48">
        <v>1016</v>
      </c>
      <c r="M38" s="48">
        <v>2372</v>
      </c>
      <c r="N38" s="48">
        <v>2298</v>
      </c>
      <c r="O38" s="35">
        <v>1059</v>
      </c>
      <c r="P38" s="35">
        <v>1480</v>
      </c>
      <c r="Q38" s="35">
        <v>289</v>
      </c>
      <c r="R38" s="35">
        <v>890</v>
      </c>
      <c r="S38" s="35">
        <v>142</v>
      </c>
      <c r="T38" s="35">
        <v>178</v>
      </c>
      <c r="U38" s="35">
        <v>325</v>
      </c>
      <c r="V38" s="35">
        <v>352</v>
      </c>
      <c r="W38" s="35">
        <v>247</v>
      </c>
      <c r="X38" s="35">
        <v>271</v>
      </c>
      <c r="Y38" s="35">
        <v>172</v>
      </c>
      <c r="Z38" s="35">
        <v>570</v>
      </c>
      <c r="AA38" s="35">
        <v>308</v>
      </c>
      <c r="AB38" s="35">
        <v>296</v>
      </c>
      <c r="AC38" s="35">
        <v>342</v>
      </c>
      <c r="AD38" s="35">
        <v>165</v>
      </c>
      <c r="AE38" s="35">
        <v>297</v>
      </c>
      <c r="AF38" s="35">
        <v>719</v>
      </c>
      <c r="AG38" s="35">
        <v>121</v>
      </c>
      <c r="AH38" s="35">
        <v>378</v>
      </c>
      <c r="AI38" s="35">
        <v>425</v>
      </c>
      <c r="AJ38" s="35">
        <v>585</v>
      </c>
      <c r="AK38" s="35">
        <v>125</v>
      </c>
      <c r="AL38" s="35">
        <v>357</v>
      </c>
      <c r="AM38" s="35">
        <v>597</v>
      </c>
      <c r="AN38" s="35">
        <v>883</v>
      </c>
      <c r="AO38" s="35">
        <v>166</v>
      </c>
      <c r="AP38" s="35">
        <v>750</v>
      </c>
      <c r="AQ38" s="35">
        <v>311</v>
      </c>
      <c r="AR38" s="35">
        <v>172</v>
      </c>
      <c r="AS38" s="35">
        <v>388</v>
      </c>
      <c r="AT38" s="35">
        <v>165</v>
      </c>
      <c r="AU38" s="35">
        <v>242</v>
      </c>
      <c r="AV38" s="35">
        <v>1110</v>
      </c>
      <c r="AW38" s="35">
        <v>492</v>
      </c>
      <c r="AX38" s="35">
        <v>61</v>
      </c>
      <c r="AY38" s="35">
        <v>253</v>
      </c>
      <c r="AZ38" s="35">
        <v>378</v>
      </c>
      <c r="BA38" s="35">
        <v>312</v>
      </c>
      <c r="BB38" s="35">
        <v>268</v>
      </c>
      <c r="BC38" s="35">
        <v>323</v>
      </c>
      <c r="BD38" s="35">
        <v>303</v>
      </c>
      <c r="BE38" s="35">
        <v>257</v>
      </c>
      <c r="BF38" s="5">
        <f aca="true" t="shared" si="2" ref="BF38:BF69">SUM(C38:BE38)</f>
        <v>42261</v>
      </c>
      <c r="BG38" s="21">
        <f t="shared" si="1"/>
        <v>0</v>
      </c>
    </row>
    <row r="39" spans="1:59" ht="12.75">
      <c r="A39" s="39" t="s">
        <v>40</v>
      </c>
      <c r="B39" s="47">
        <v>47295</v>
      </c>
      <c r="C39" s="35">
        <v>13504</v>
      </c>
      <c r="D39" s="35">
        <v>1105</v>
      </c>
      <c r="E39" s="48">
        <v>1263</v>
      </c>
      <c r="F39" s="48">
        <v>1808</v>
      </c>
      <c r="G39" s="50">
        <v>721</v>
      </c>
      <c r="H39" s="35">
        <v>512</v>
      </c>
      <c r="I39" s="35">
        <v>193</v>
      </c>
      <c r="J39" s="35">
        <v>1070</v>
      </c>
      <c r="K39" s="48">
        <v>1732</v>
      </c>
      <c r="L39" s="48">
        <v>1174</v>
      </c>
      <c r="M39" s="48">
        <v>2690</v>
      </c>
      <c r="N39" s="48">
        <v>2623</v>
      </c>
      <c r="O39" s="35">
        <v>1136</v>
      </c>
      <c r="P39" s="35">
        <v>1496</v>
      </c>
      <c r="Q39" s="35">
        <v>342</v>
      </c>
      <c r="R39" s="35">
        <v>963</v>
      </c>
      <c r="S39" s="35">
        <v>154</v>
      </c>
      <c r="T39" s="35">
        <v>174</v>
      </c>
      <c r="U39" s="35">
        <v>330</v>
      </c>
      <c r="V39" s="35">
        <v>390</v>
      </c>
      <c r="W39" s="35">
        <v>242</v>
      </c>
      <c r="X39" s="35">
        <v>299</v>
      </c>
      <c r="Y39" s="35">
        <v>239</v>
      </c>
      <c r="Z39" s="35">
        <v>526</v>
      </c>
      <c r="AA39" s="35">
        <v>359</v>
      </c>
      <c r="AB39" s="35">
        <v>295</v>
      </c>
      <c r="AC39" s="35">
        <v>380</v>
      </c>
      <c r="AD39" s="35">
        <v>165</v>
      </c>
      <c r="AE39" s="35">
        <v>293</v>
      </c>
      <c r="AF39" s="35">
        <v>896</v>
      </c>
      <c r="AG39" s="35">
        <v>122</v>
      </c>
      <c r="AH39" s="35">
        <v>421</v>
      </c>
      <c r="AI39" s="35">
        <v>479</v>
      </c>
      <c r="AJ39" s="35">
        <v>669</v>
      </c>
      <c r="AK39" s="35">
        <v>128</v>
      </c>
      <c r="AL39" s="35">
        <v>374</v>
      </c>
      <c r="AM39" s="35">
        <v>607</v>
      </c>
      <c r="AN39" s="35">
        <v>977</v>
      </c>
      <c r="AO39" s="35">
        <v>182</v>
      </c>
      <c r="AP39" s="35">
        <v>815</v>
      </c>
      <c r="AQ39" s="35">
        <v>309</v>
      </c>
      <c r="AR39" s="35">
        <v>215</v>
      </c>
      <c r="AS39" s="35">
        <v>414</v>
      </c>
      <c r="AT39" s="35">
        <v>176</v>
      </c>
      <c r="AU39" s="35">
        <v>231</v>
      </c>
      <c r="AV39" s="35">
        <v>1247</v>
      </c>
      <c r="AW39" s="35">
        <v>571</v>
      </c>
      <c r="AX39" s="35">
        <v>65</v>
      </c>
      <c r="AY39" s="35">
        <v>279</v>
      </c>
      <c r="AZ39" s="35">
        <v>350</v>
      </c>
      <c r="BA39" s="35">
        <v>347</v>
      </c>
      <c r="BB39" s="35">
        <v>305</v>
      </c>
      <c r="BC39" s="35">
        <v>349</v>
      </c>
      <c r="BD39" s="35">
        <v>323</v>
      </c>
      <c r="BE39" s="35">
        <v>266</v>
      </c>
      <c r="BF39" s="5">
        <f t="shared" si="2"/>
        <v>47295</v>
      </c>
      <c r="BG39" s="21">
        <f t="shared" si="1"/>
        <v>0</v>
      </c>
    </row>
    <row r="40" spans="1:59" ht="12.75">
      <c r="A40" s="39" t="s">
        <v>41</v>
      </c>
      <c r="B40" s="47">
        <v>44505</v>
      </c>
      <c r="C40" s="35">
        <v>12513</v>
      </c>
      <c r="D40" s="35">
        <v>776</v>
      </c>
      <c r="E40" s="48">
        <v>1115</v>
      </c>
      <c r="F40" s="48">
        <v>1657</v>
      </c>
      <c r="G40" s="50">
        <v>669</v>
      </c>
      <c r="H40" s="35">
        <v>442</v>
      </c>
      <c r="I40" s="35">
        <v>210</v>
      </c>
      <c r="J40" s="35">
        <v>1074</v>
      </c>
      <c r="K40" s="48">
        <v>2158</v>
      </c>
      <c r="L40" s="48">
        <v>1074</v>
      </c>
      <c r="M40" s="48">
        <v>2475</v>
      </c>
      <c r="N40" s="48">
        <v>2447</v>
      </c>
      <c r="O40" s="35">
        <v>1039</v>
      </c>
      <c r="P40" s="35">
        <v>1347</v>
      </c>
      <c r="Q40" s="35">
        <v>343</v>
      </c>
      <c r="R40" s="35">
        <v>928</v>
      </c>
      <c r="S40" s="35">
        <v>119</v>
      </c>
      <c r="T40" s="35">
        <v>186</v>
      </c>
      <c r="U40" s="35">
        <v>342</v>
      </c>
      <c r="V40" s="35">
        <v>370</v>
      </c>
      <c r="W40" s="35">
        <v>193</v>
      </c>
      <c r="X40" s="35">
        <v>305</v>
      </c>
      <c r="Y40" s="35">
        <v>167</v>
      </c>
      <c r="Z40" s="35">
        <v>452</v>
      </c>
      <c r="AA40" s="35">
        <v>320</v>
      </c>
      <c r="AB40" s="35">
        <v>311</v>
      </c>
      <c r="AC40" s="35">
        <v>397</v>
      </c>
      <c r="AD40" s="35">
        <v>166</v>
      </c>
      <c r="AE40" s="35">
        <v>291</v>
      </c>
      <c r="AF40" s="35">
        <v>769</v>
      </c>
      <c r="AG40" s="35">
        <v>151</v>
      </c>
      <c r="AH40" s="35">
        <v>408</v>
      </c>
      <c r="AI40" s="35">
        <v>503</v>
      </c>
      <c r="AJ40" s="35">
        <v>711</v>
      </c>
      <c r="AK40" s="35">
        <v>108</v>
      </c>
      <c r="AL40" s="35">
        <v>301</v>
      </c>
      <c r="AM40" s="35">
        <v>561</v>
      </c>
      <c r="AN40" s="35">
        <v>931</v>
      </c>
      <c r="AO40" s="35">
        <v>173</v>
      </c>
      <c r="AP40" s="35">
        <v>713</v>
      </c>
      <c r="AQ40" s="35">
        <v>311</v>
      </c>
      <c r="AR40" s="35">
        <v>221</v>
      </c>
      <c r="AS40" s="35">
        <v>398</v>
      </c>
      <c r="AT40" s="35">
        <v>196</v>
      </c>
      <c r="AU40" s="35">
        <v>203</v>
      </c>
      <c r="AV40" s="35">
        <v>1210</v>
      </c>
      <c r="AW40" s="35">
        <v>549</v>
      </c>
      <c r="AX40" s="35">
        <v>63</v>
      </c>
      <c r="AY40" s="35">
        <v>287</v>
      </c>
      <c r="AZ40" s="35">
        <v>328</v>
      </c>
      <c r="BA40" s="35">
        <v>274</v>
      </c>
      <c r="BB40" s="35">
        <v>284</v>
      </c>
      <c r="BC40" s="35">
        <v>334</v>
      </c>
      <c r="BD40" s="35">
        <v>354</v>
      </c>
      <c r="BE40" s="35">
        <v>278</v>
      </c>
      <c r="BF40" s="5">
        <f t="shared" si="2"/>
        <v>44505</v>
      </c>
      <c r="BG40" s="21">
        <f t="shared" si="1"/>
        <v>0</v>
      </c>
    </row>
    <row r="41" spans="1:59" ht="12.75">
      <c r="A41" s="39" t="s">
        <v>42</v>
      </c>
      <c r="B41" s="47">
        <v>46025</v>
      </c>
      <c r="C41" s="35">
        <v>13022</v>
      </c>
      <c r="D41" s="35">
        <v>893</v>
      </c>
      <c r="E41" s="48">
        <v>1273</v>
      </c>
      <c r="F41" s="48">
        <v>1725</v>
      </c>
      <c r="G41" s="50">
        <v>633</v>
      </c>
      <c r="H41" s="35">
        <v>525</v>
      </c>
      <c r="I41" s="35">
        <v>208</v>
      </c>
      <c r="J41" s="35">
        <v>972</v>
      </c>
      <c r="K41" s="48">
        <v>2152</v>
      </c>
      <c r="L41" s="48">
        <v>1134</v>
      </c>
      <c r="M41" s="48">
        <v>2595</v>
      </c>
      <c r="N41" s="48">
        <v>2532</v>
      </c>
      <c r="O41" s="35">
        <v>1086</v>
      </c>
      <c r="P41" s="35">
        <v>1506</v>
      </c>
      <c r="Q41" s="35">
        <v>337</v>
      </c>
      <c r="R41" s="35">
        <v>968</v>
      </c>
      <c r="S41" s="35">
        <v>145</v>
      </c>
      <c r="T41" s="35">
        <v>165</v>
      </c>
      <c r="U41" s="35">
        <v>284</v>
      </c>
      <c r="V41" s="35">
        <v>360</v>
      </c>
      <c r="W41" s="35">
        <v>199</v>
      </c>
      <c r="X41" s="35">
        <v>320</v>
      </c>
      <c r="Y41" s="35">
        <v>182</v>
      </c>
      <c r="Z41" s="35">
        <v>496</v>
      </c>
      <c r="AA41" s="35">
        <v>376</v>
      </c>
      <c r="AB41" s="35">
        <v>295</v>
      </c>
      <c r="AC41" s="35">
        <v>366</v>
      </c>
      <c r="AD41" s="35">
        <v>230</v>
      </c>
      <c r="AE41" s="35">
        <v>263</v>
      </c>
      <c r="AF41" s="35">
        <v>756</v>
      </c>
      <c r="AG41" s="35">
        <v>124</v>
      </c>
      <c r="AH41" s="35">
        <v>434</v>
      </c>
      <c r="AI41" s="35">
        <v>526</v>
      </c>
      <c r="AJ41" s="35">
        <v>721</v>
      </c>
      <c r="AK41" s="35">
        <v>121</v>
      </c>
      <c r="AL41" s="35">
        <v>320</v>
      </c>
      <c r="AM41" s="35">
        <v>618</v>
      </c>
      <c r="AN41" s="35">
        <v>901</v>
      </c>
      <c r="AO41" s="35">
        <v>170</v>
      </c>
      <c r="AP41" s="35">
        <v>742</v>
      </c>
      <c r="AQ41" s="35">
        <v>330</v>
      </c>
      <c r="AR41" s="35">
        <v>263</v>
      </c>
      <c r="AS41" s="35">
        <v>409</v>
      </c>
      <c r="AT41" s="35">
        <v>164</v>
      </c>
      <c r="AU41" s="35">
        <v>247</v>
      </c>
      <c r="AV41" s="35">
        <v>1304</v>
      </c>
      <c r="AW41" s="35">
        <v>475</v>
      </c>
      <c r="AX41" s="35">
        <v>83</v>
      </c>
      <c r="AY41" s="35">
        <v>247</v>
      </c>
      <c r="AZ41" s="35">
        <v>324</v>
      </c>
      <c r="BA41" s="35">
        <v>299</v>
      </c>
      <c r="BB41" s="35">
        <v>286</v>
      </c>
      <c r="BC41" s="35">
        <v>386</v>
      </c>
      <c r="BD41" s="35">
        <v>277</v>
      </c>
      <c r="BE41" s="35">
        <v>256</v>
      </c>
      <c r="BF41" s="5">
        <f t="shared" si="2"/>
        <v>46025</v>
      </c>
      <c r="BG41" s="21">
        <f t="shared" si="1"/>
        <v>0</v>
      </c>
    </row>
    <row r="42" spans="1:59" s="6" customFormat="1" ht="12.75">
      <c r="A42" s="40" t="s">
        <v>43</v>
      </c>
      <c r="B42" s="45">
        <v>218049</v>
      </c>
      <c r="C42" s="72">
        <v>61024</v>
      </c>
      <c r="D42" s="72">
        <v>4509</v>
      </c>
      <c r="E42" s="46">
        <v>5876</v>
      </c>
      <c r="F42" s="46">
        <v>8159</v>
      </c>
      <c r="G42" s="49">
        <v>3184</v>
      </c>
      <c r="H42" s="72">
        <v>2348</v>
      </c>
      <c r="I42" s="72">
        <v>1015</v>
      </c>
      <c r="J42" s="72">
        <v>4741</v>
      </c>
      <c r="K42" s="46">
        <v>8823</v>
      </c>
      <c r="L42" s="46">
        <v>5326</v>
      </c>
      <c r="M42" s="46">
        <v>12337</v>
      </c>
      <c r="N42" s="46">
        <v>11904</v>
      </c>
      <c r="O42" s="72">
        <v>5234</v>
      </c>
      <c r="P42" s="72">
        <v>7070</v>
      </c>
      <c r="Q42" s="72">
        <v>1604</v>
      </c>
      <c r="R42" s="72">
        <v>4636</v>
      </c>
      <c r="S42" s="72">
        <v>697</v>
      </c>
      <c r="T42" s="72">
        <v>851</v>
      </c>
      <c r="U42" s="72">
        <v>1559</v>
      </c>
      <c r="V42" s="72">
        <v>1817</v>
      </c>
      <c r="W42" s="72">
        <v>1092</v>
      </c>
      <c r="X42" s="72">
        <v>1426</v>
      </c>
      <c r="Y42" s="72">
        <v>931</v>
      </c>
      <c r="Z42" s="72">
        <v>2545</v>
      </c>
      <c r="AA42" s="72">
        <v>1694</v>
      </c>
      <c r="AB42" s="72">
        <v>1468</v>
      </c>
      <c r="AC42" s="72">
        <v>1772</v>
      </c>
      <c r="AD42" s="72">
        <v>891</v>
      </c>
      <c r="AE42" s="72">
        <v>1399</v>
      </c>
      <c r="AF42" s="72">
        <v>3918</v>
      </c>
      <c r="AG42" s="72">
        <v>628</v>
      </c>
      <c r="AH42" s="72">
        <v>2027</v>
      </c>
      <c r="AI42" s="72">
        <v>2348</v>
      </c>
      <c r="AJ42" s="72">
        <v>3328</v>
      </c>
      <c r="AK42" s="72">
        <v>595</v>
      </c>
      <c r="AL42" s="72">
        <v>1688</v>
      </c>
      <c r="AM42" s="72">
        <v>2854</v>
      </c>
      <c r="AN42" s="72">
        <v>4488</v>
      </c>
      <c r="AO42" s="72">
        <v>814</v>
      </c>
      <c r="AP42" s="72">
        <v>3703</v>
      </c>
      <c r="AQ42" s="72">
        <v>1549</v>
      </c>
      <c r="AR42" s="72">
        <v>1080</v>
      </c>
      <c r="AS42" s="72">
        <v>2013</v>
      </c>
      <c r="AT42" s="72">
        <v>894</v>
      </c>
      <c r="AU42" s="72">
        <v>1154</v>
      </c>
      <c r="AV42" s="72">
        <v>5746</v>
      </c>
      <c r="AW42" s="72">
        <v>2519</v>
      </c>
      <c r="AX42" s="72">
        <v>317</v>
      </c>
      <c r="AY42" s="72">
        <v>1297</v>
      </c>
      <c r="AZ42" s="72">
        <v>1709</v>
      </c>
      <c r="BA42" s="72">
        <v>1491</v>
      </c>
      <c r="BB42" s="72">
        <v>1422</v>
      </c>
      <c r="BC42" s="72">
        <v>1731</v>
      </c>
      <c r="BD42" s="72">
        <v>1557</v>
      </c>
      <c r="BE42" s="72">
        <v>1247</v>
      </c>
      <c r="BF42" s="5">
        <f t="shared" si="2"/>
        <v>218049</v>
      </c>
      <c r="BG42" s="21">
        <f t="shared" si="1"/>
        <v>0</v>
      </c>
    </row>
    <row r="43" spans="1:59" ht="12.75">
      <c r="A43" s="39" t="s">
        <v>44</v>
      </c>
      <c r="B43" s="47">
        <v>51935</v>
      </c>
      <c r="C43" s="35">
        <v>14913</v>
      </c>
      <c r="D43" s="35">
        <v>1108</v>
      </c>
      <c r="E43" s="48">
        <v>1475</v>
      </c>
      <c r="F43" s="48">
        <v>2003</v>
      </c>
      <c r="G43" s="50">
        <v>707</v>
      </c>
      <c r="H43" s="35">
        <v>620</v>
      </c>
      <c r="I43" s="35">
        <v>230</v>
      </c>
      <c r="J43" s="35">
        <v>1164</v>
      </c>
      <c r="K43" s="48">
        <v>2396</v>
      </c>
      <c r="L43" s="48">
        <v>1288</v>
      </c>
      <c r="M43" s="48">
        <v>3015</v>
      </c>
      <c r="N43" s="48">
        <v>2911</v>
      </c>
      <c r="O43" s="35">
        <v>1194</v>
      </c>
      <c r="P43" s="35">
        <v>1687</v>
      </c>
      <c r="Q43" s="35">
        <v>350</v>
      </c>
      <c r="R43" s="35">
        <v>830</v>
      </c>
      <c r="S43" s="35">
        <v>189</v>
      </c>
      <c r="T43" s="35">
        <v>191</v>
      </c>
      <c r="U43" s="35">
        <v>303</v>
      </c>
      <c r="V43" s="35">
        <v>404</v>
      </c>
      <c r="W43" s="35">
        <v>287</v>
      </c>
      <c r="X43" s="35">
        <v>366</v>
      </c>
      <c r="Y43" s="35">
        <v>188</v>
      </c>
      <c r="Z43" s="35">
        <v>596</v>
      </c>
      <c r="AA43" s="35">
        <v>414</v>
      </c>
      <c r="AB43" s="35">
        <v>352</v>
      </c>
      <c r="AC43" s="35">
        <v>480</v>
      </c>
      <c r="AD43" s="35">
        <v>213</v>
      </c>
      <c r="AE43" s="35">
        <v>329</v>
      </c>
      <c r="AF43" s="35">
        <v>824</v>
      </c>
      <c r="AG43" s="35">
        <v>155</v>
      </c>
      <c r="AH43" s="35">
        <v>427</v>
      </c>
      <c r="AI43" s="35">
        <v>528</v>
      </c>
      <c r="AJ43" s="35">
        <v>863</v>
      </c>
      <c r="AK43" s="35">
        <v>145</v>
      </c>
      <c r="AL43" s="35">
        <v>398</v>
      </c>
      <c r="AM43" s="35">
        <v>677</v>
      </c>
      <c r="AN43" s="35">
        <v>941</v>
      </c>
      <c r="AO43" s="35">
        <v>228</v>
      </c>
      <c r="AP43" s="35">
        <v>793</v>
      </c>
      <c r="AQ43" s="35">
        <v>405</v>
      </c>
      <c r="AR43" s="35">
        <v>276</v>
      </c>
      <c r="AS43" s="35">
        <v>441</v>
      </c>
      <c r="AT43" s="35">
        <v>207</v>
      </c>
      <c r="AU43" s="35">
        <v>234</v>
      </c>
      <c r="AV43" s="35">
        <v>1238</v>
      </c>
      <c r="AW43" s="35">
        <v>536</v>
      </c>
      <c r="AX43" s="35">
        <v>83</v>
      </c>
      <c r="AY43" s="35">
        <v>287</v>
      </c>
      <c r="AZ43" s="35">
        <v>402</v>
      </c>
      <c r="BA43" s="35">
        <v>393</v>
      </c>
      <c r="BB43" s="35">
        <v>305</v>
      </c>
      <c r="BC43" s="35">
        <v>375</v>
      </c>
      <c r="BD43" s="35">
        <v>315</v>
      </c>
      <c r="BE43" s="35">
        <v>256</v>
      </c>
      <c r="BF43" s="5">
        <f t="shared" si="2"/>
        <v>51935</v>
      </c>
      <c r="BG43" s="21">
        <f t="shared" si="1"/>
        <v>0</v>
      </c>
    </row>
    <row r="44" spans="1:59" ht="12.75">
      <c r="A44" s="39" t="s">
        <v>45</v>
      </c>
      <c r="B44" s="47">
        <v>56408</v>
      </c>
      <c r="C44" s="35">
        <v>16401</v>
      </c>
      <c r="D44" s="35">
        <v>1023</v>
      </c>
      <c r="E44" s="48">
        <v>1585</v>
      </c>
      <c r="F44" s="48">
        <v>2161</v>
      </c>
      <c r="G44" s="50">
        <v>717</v>
      </c>
      <c r="H44" s="35">
        <v>726</v>
      </c>
      <c r="I44" s="35">
        <v>238</v>
      </c>
      <c r="J44" s="35">
        <v>1449</v>
      </c>
      <c r="K44" s="48">
        <v>2573</v>
      </c>
      <c r="L44" s="48">
        <v>1200</v>
      </c>
      <c r="M44" s="48">
        <v>3151</v>
      </c>
      <c r="N44" s="48">
        <v>3117</v>
      </c>
      <c r="O44" s="35">
        <v>1366</v>
      </c>
      <c r="P44" s="35">
        <v>2236</v>
      </c>
      <c r="Q44" s="35">
        <v>421</v>
      </c>
      <c r="R44" s="35">
        <v>992</v>
      </c>
      <c r="S44" s="35">
        <v>159</v>
      </c>
      <c r="T44" s="35">
        <v>213</v>
      </c>
      <c r="U44" s="35">
        <v>396</v>
      </c>
      <c r="V44" s="35">
        <v>441</v>
      </c>
      <c r="W44" s="35">
        <v>287</v>
      </c>
      <c r="X44" s="35">
        <v>317</v>
      </c>
      <c r="Y44" s="35">
        <v>215</v>
      </c>
      <c r="Z44" s="35">
        <v>606</v>
      </c>
      <c r="AA44" s="35">
        <v>387</v>
      </c>
      <c r="AB44" s="35">
        <v>381</v>
      </c>
      <c r="AC44" s="35">
        <v>505</v>
      </c>
      <c r="AD44" s="35">
        <v>248</v>
      </c>
      <c r="AE44" s="35">
        <v>396</v>
      </c>
      <c r="AF44" s="35">
        <v>949</v>
      </c>
      <c r="AG44" s="35">
        <v>174</v>
      </c>
      <c r="AH44" s="35">
        <v>455</v>
      </c>
      <c r="AI44" s="35">
        <v>557</v>
      </c>
      <c r="AJ44" s="35">
        <v>844</v>
      </c>
      <c r="AK44" s="35">
        <v>133</v>
      </c>
      <c r="AL44" s="35">
        <v>430</v>
      </c>
      <c r="AM44" s="35">
        <v>812</v>
      </c>
      <c r="AN44" s="35">
        <v>1115</v>
      </c>
      <c r="AO44" s="35">
        <v>192</v>
      </c>
      <c r="AP44" s="35">
        <v>871</v>
      </c>
      <c r="AQ44" s="35">
        <v>369</v>
      </c>
      <c r="AR44" s="35">
        <v>298</v>
      </c>
      <c r="AS44" s="35">
        <v>440</v>
      </c>
      <c r="AT44" s="35">
        <v>175</v>
      </c>
      <c r="AU44" s="35">
        <v>248</v>
      </c>
      <c r="AV44" s="35">
        <v>1236</v>
      </c>
      <c r="AW44" s="35">
        <v>586</v>
      </c>
      <c r="AX44" s="35">
        <v>89</v>
      </c>
      <c r="AY44" s="35">
        <v>357</v>
      </c>
      <c r="AZ44" s="35">
        <v>424</v>
      </c>
      <c r="BA44" s="35">
        <v>339</v>
      </c>
      <c r="BB44" s="35">
        <v>395</v>
      </c>
      <c r="BC44" s="35">
        <v>388</v>
      </c>
      <c r="BD44" s="35">
        <v>339</v>
      </c>
      <c r="BE44" s="35">
        <v>286</v>
      </c>
      <c r="BF44" s="5">
        <f t="shared" si="2"/>
        <v>56408</v>
      </c>
      <c r="BG44" s="21">
        <f t="shared" si="1"/>
        <v>0</v>
      </c>
    </row>
    <row r="45" spans="1:59" ht="12.75">
      <c r="A45" s="39" t="s">
        <v>46</v>
      </c>
      <c r="B45" s="47">
        <v>71041</v>
      </c>
      <c r="C45" s="35">
        <v>21533</v>
      </c>
      <c r="D45" s="35">
        <v>1485</v>
      </c>
      <c r="E45" s="48">
        <v>2140</v>
      </c>
      <c r="F45" s="48">
        <v>2928</v>
      </c>
      <c r="G45" s="50">
        <v>954</v>
      </c>
      <c r="H45" s="35">
        <v>1011</v>
      </c>
      <c r="I45" s="35">
        <v>346</v>
      </c>
      <c r="J45" s="35">
        <v>1972</v>
      </c>
      <c r="K45" s="48">
        <v>3287</v>
      </c>
      <c r="L45" s="48">
        <v>1675</v>
      </c>
      <c r="M45" s="48">
        <v>4226</v>
      </c>
      <c r="N45" s="48">
        <v>4133</v>
      </c>
      <c r="O45" s="35">
        <v>1643</v>
      </c>
      <c r="P45" s="35">
        <v>2324</v>
      </c>
      <c r="Q45" s="35">
        <v>464</v>
      </c>
      <c r="R45" s="35">
        <v>1341</v>
      </c>
      <c r="S45" s="35">
        <v>177</v>
      </c>
      <c r="T45" s="35">
        <v>218</v>
      </c>
      <c r="U45" s="35">
        <v>396</v>
      </c>
      <c r="V45" s="35">
        <v>455</v>
      </c>
      <c r="W45" s="35">
        <v>295</v>
      </c>
      <c r="X45" s="35">
        <v>386</v>
      </c>
      <c r="Y45" s="35">
        <v>276</v>
      </c>
      <c r="Z45" s="35">
        <v>760</v>
      </c>
      <c r="AA45" s="35">
        <v>448</v>
      </c>
      <c r="AB45" s="35">
        <v>396</v>
      </c>
      <c r="AC45" s="35">
        <v>604</v>
      </c>
      <c r="AD45" s="35">
        <v>268</v>
      </c>
      <c r="AE45" s="35">
        <v>482</v>
      </c>
      <c r="AF45" s="35">
        <v>1195</v>
      </c>
      <c r="AG45" s="35">
        <v>192</v>
      </c>
      <c r="AH45" s="35">
        <v>438</v>
      </c>
      <c r="AI45" s="35">
        <v>648</v>
      </c>
      <c r="AJ45" s="35">
        <v>937</v>
      </c>
      <c r="AK45" s="35">
        <v>164</v>
      </c>
      <c r="AL45" s="35">
        <v>543</v>
      </c>
      <c r="AM45" s="35">
        <v>884</v>
      </c>
      <c r="AN45" s="35">
        <v>1262</v>
      </c>
      <c r="AO45" s="35">
        <v>243</v>
      </c>
      <c r="AP45" s="35">
        <v>1144</v>
      </c>
      <c r="AQ45" s="35">
        <v>393</v>
      </c>
      <c r="AR45" s="35">
        <v>337</v>
      </c>
      <c r="AS45" s="35">
        <v>544</v>
      </c>
      <c r="AT45" s="35">
        <v>211</v>
      </c>
      <c r="AU45" s="35">
        <v>283</v>
      </c>
      <c r="AV45" s="35">
        <v>1464</v>
      </c>
      <c r="AW45" s="35">
        <v>641</v>
      </c>
      <c r="AX45" s="35">
        <v>85</v>
      </c>
      <c r="AY45" s="35">
        <v>388</v>
      </c>
      <c r="AZ45" s="35">
        <v>402</v>
      </c>
      <c r="BA45" s="35">
        <v>470</v>
      </c>
      <c r="BB45" s="35">
        <v>406</v>
      </c>
      <c r="BC45" s="35">
        <v>465</v>
      </c>
      <c r="BD45" s="35">
        <v>380</v>
      </c>
      <c r="BE45" s="35">
        <v>299</v>
      </c>
      <c r="BF45" s="5">
        <f t="shared" si="2"/>
        <v>71041</v>
      </c>
      <c r="BG45" s="21">
        <f t="shared" si="1"/>
        <v>0</v>
      </c>
    </row>
    <row r="46" spans="1:59" ht="12.75">
      <c r="A46" s="39" t="s">
        <v>47</v>
      </c>
      <c r="B46" s="47">
        <v>71279</v>
      </c>
      <c r="C46" s="35">
        <v>21102</v>
      </c>
      <c r="D46" s="35">
        <v>1498</v>
      </c>
      <c r="E46" s="48">
        <v>2051</v>
      </c>
      <c r="F46" s="48">
        <v>2865</v>
      </c>
      <c r="G46" s="50">
        <v>984</v>
      </c>
      <c r="H46" s="35">
        <v>740</v>
      </c>
      <c r="I46" s="35">
        <v>351</v>
      </c>
      <c r="J46" s="35">
        <v>1697</v>
      </c>
      <c r="K46" s="48">
        <v>3355</v>
      </c>
      <c r="L46" s="48">
        <v>1637</v>
      </c>
      <c r="M46" s="48">
        <v>4169</v>
      </c>
      <c r="N46" s="48">
        <v>4045</v>
      </c>
      <c r="O46" s="35">
        <v>1689</v>
      </c>
      <c r="P46" s="35">
        <v>2468</v>
      </c>
      <c r="Q46" s="35">
        <v>474</v>
      </c>
      <c r="R46" s="35">
        <v>1372</v>
      </c>
      <c r="S46" s="35">
        <v>202</v>
      </c>
      <c r="T46" s="35">
        <v>193</v>
      </c>
      <c r="U46" s="35">
        <v>466</v>
      </c>
      <c r="V46" s="35">
        <v>503</v>
      </c>
      <c r="W46" s="35">
        <v>247</v>
      </c>
      <c r="X46" s="35">
        <v>453</v>
      </c>
      <c r="Y46" s="35">
        <v>255</v>
      </c>
      <c r="Z46" s="35">
        <v>798</v>
      </c>
      <c r="AA46" s="35">
        <v>454</v>
      </c>
      <c r="AB46" s="35">
        <v>401</v>
      </c>
      <c r="AC46" s="35">
        <v>615</v>
      </c>
      <c r="AD46" s="35">
        <v>277</v>
      </c>
      <c r="AE46" s="35">
        <v>496</v>
      </c>
      <c r="AF46" s="35">
        <v>1207</v>
      </c>
      <c r="AG46" s="35">
        <v>159</v>
      </c>
      <c r="AH46" s="35">
        <v>500</v>
      </c>
      <c r="AI46" s="35">
        <v>740</v>
      </c>
      <c r="AJ46" s="35">
        <v>1056</v>
      </c>
      <c r="AK46" s="35">
        <v>170</v>
      </c>
      <c r="AL46" s="35">
        <v>629</v>
      </c>
      <c r="AM46" s="35">
        <v>910</v>
      </c>
      <c r="AN46" s="35">
        <v>1289</v>
      </c>
      <c r="AO46" s="35">
        <v>238</v>
      </c>
      <c r="AP46" s="35">
        <v>1166</v>
      </c>
      <c r="AQ46" s="35">
        <v>462</v>
      </c>
      <c r="AR46" s="35">
        <v>348</v>
      </c>
      <c r="AS46" s="35">
        <v>566</v>
      </c>
      <c r="AT46" s="35">
        <v>226</v>
      </c>
      <c r="AU46" s="35">
        <v>346</v>
      </c>
      <c r="AV46" s="35">
        <v>1583</v>
      </c>
      <c r="AW46" s="35">
        <v>739</v>
      </c>
      <c r="AX46" s="35">
        <v>92</v>
      </c>
      <c r="AY46" s="35">
        <v>377</v>
      </c>
      <c r="AZ46" s="35">
        <v>439</v>
      </c>
      <c r="BA46" s="35">
        <v>454</v>
      </c>
      <c r="BB46" s="35">
        <v>461</v>
      </c>
      <c r="BC46" s="35">
        <v>468</v>
      </c>
      <c r="BD46" s="35">
        <v>425</v>
      </c>
      <c r="BE46" s="35">
        <v>372</v>
      </c>
      <c r="BF46" s="5">
        <f t="shared" si="2"/>
        <v>71279</v>
      </c>
      <c r="BG46" s="21">
        <f t="shared" si="1"/>
        <v>0</v>
      </c>
    </row>
    <row r="47" spans="1:59" ht="12.75">
      <c r="A47" s="39" t="s">
        <v>48</v>
      </c>
      <c r="B47" s="47">
        <v>70248</v>
      </c>
      <c r="C47" s="35">
        <v>20584</v>
      </c>
      <c r="D47" s="35">
        <v>1367</v>
      </c>
      <c r="E47" s="48">
        <v>2079</v>
      </c>
      <c r="F47" s="48">
        <v>2773</v>
      </c>
      <c r="G47" s="50">
        <v>941</v>
      </c>
      <c r="H47" s="35">
        <v>806</v>
      </c>
      <c r="I47" s="35">
        <v>329</v>
      </c>
      <c r="J47" s="35">
        <v>1474</v>
      </c>
      <c r="K47" s="48">
        <v>3432</v>
      </c>
      <c r="L47" s="48">
        <v>1604</v>
      </c>
      <c r="M47" s="48">
        <v>4017</v>
      </c>
      <c r="N47" s="48">
        <v>3910</v>
      </c>
      <c r="O47" s="35">
        <v>1683</v>
      </c>
      <c r="P47" s="35">
        <v>2448</v>
      </c>
      <c r="Q47" s="35">
        <v>484</v>
      </c>
      <c r="R47" s="35">
        <v>1409</v>
      </c>
      <c r="S47" s="35">
        <v>218</v>
      </c>
      <c r="T47" s="35">
        <v>257</v>
      </c>
      <c r="U47" s="35">
        <v>400</v>
      </c>
      <c r="V47" s="35">
        <v>507</v>
      </c>
      <c r="W47" s="35">
        <v>323</v>
      </c>
      <c r="X47" s="35">
        <v>426</v>
      </c>
      <c r="Y47" s="35">
        <v>248</v>
      </c>
      <c r="Z47" s="35">
        <v>772</v>
      </c>
      <c r="AA47" s="35">
        <v>488</v>
      </c>
      <c r="AB47" s="35">
        <v>432</v>
      </c>
      <c r="AC47" s="35">
        <v>697</v>
      </c>
      <c r="AD47" s="35">
        <v>287</v>
      </c>
      <c r="AE47" s="35">
        <v>482</v>
      </c>
      <c r="AF47" s="35">
        <v>1149</v>
      </c>
      <c r="AG47" s="35">
        <v>214</v>
      </c>
      <c r="AH47" s="35">
        <v>523</v>
      </c>
      <c r="AI47" s="35">
        <v>785</v>
      </c>
      <c r="AJ47" s="35">
        <v>1033</v>
      </c>
      <c r="AK47" s="35">
        <v>171</v>
      </c>
      <c r="AL47" s="35">
        <v>544</v>
      </c>
      <c r="AM47" s="35">
        <v>924</v>
      </c>
      <c r="AN47" s="35">
        <v>1213</v>
      </c>
      <c r="AO47" s="35">
        <v>263</v>
      </c>
      <c r="AP47" s="35">
        <v>1155</v>
      </c>
      <c r="AQ47" s="35">
        <v>483</v>
      </c>
      <c r="AR47" s="35">
        <v>309</v>
      </c>
      <c r="AS47" s="35">
        <v>516</v>
      </c>
      <c r="AT47" s="35">
        <v>238</v>
      </c>
      <c r="AU47" s="35">
        <v>318</v>
      </c>
      <c r="AV47" s="35">
        <v>1569</v>
      </c>
      <c r="AW47" s="35">
        <v>719</v>
      </c>
      <c r="AX47" s="35">
        <v>105</v>
      </c>
      <c r="AY47" s="35">
        <v>401</v>
      </c>
      <c r="AZ47" s="35">
        <v>514</v>
      </c>
      <c r="BA47" s="35">
        <v>489</v>
      </c>
      <c r="BB47" s="35">
        <v>460</v>
      </c>
      <c r="BC47" s="35">
        <v>515</v>
      </c>
      <c r="BD47" s="35">
        <v>404</v>
      </c>
      <c r="BE47" s="35">
        <v>357</v>
      </c>
      <c r="BF47" s="5">
        <f t="shared" si="2"/>
        <v>70248</v>
      </c>
      <c r="BG47" s="21">
        <f t="shared" si="1"/>
        <v>0</v>
      </c>
    </row>
    <row r="48" spans="1:59" s="6" customFormat="1" ht="12.75">
      <c r="A48" s="40" t="s">
        <v>49</v>
      </c>
      <c r="B48" s="45">
        <v>320911</v>
      </c>
      <c r="C48" s="45">
        <v>94533</v>
      </c>
      <c r="D48" s="72">
        <v>6481</v>
      </c>
      <c r="E48" s="46">
        <v>9330</v>
      </c>
      <c r="F48" s="46">
        <v>12730</v>
      </c>
      <c r="G48" s="49">
        <v>4303</v>
      </c>
      <c r="H48" s="72">
        <v>3903</v>
      </c>
      <c r="I48" s="72">
        <v>1494</v>
      </c>
      <c r="J48" s="72">
        <v>7756</v>
      </c>
      <c r="K48" s="46">
        <v>15043</v>
      </c>
      <c r="L48" s="46">
        <v>7404</v>
      </c>
      <c r="M48" s="46">
        <v>18578</v>
      </c>
      <c r="N48" s="46">
        <v>18116</v>
      </c>
      <c r="O48" s="72">
        <v>7575</v>
      </c>
      <c r="P48" s="72">
        <v>11163</v>
      </c>
      <c r="Q48" s="72">
        <v>2193</v>
      </c>
      <c r="R48" s="72">
        <v>5944</v>
      </c>
      <c r="S48" s="72">
        <v>945</v>
      </c>
      <c r="T48" s="72">
        <v>1072</v>
      </c>
      <c r="U48" s="72">
        <v>1961</v>
      </c>
      <c r="V48" s="72">
        <v>2310</v>
      </c>
      <c r="W48" s="72">
        <v>1439</v>
      </c>
      <c r="X48" s="72">
        <v>1948</v>
      </c>
      <c r="Y48" s="72">
        <v>1182</v>
      </c>
      <c r="Z48" s="72">
        <v>3532</v>
      </c>
      <c r="AA48" s="72">
        <v>2191</v>
      </c>
      <c r="AB48" s="72">
        <v>1962</v>
      </c>
      <c r="AC48" s="72">
        <v>2901</v>
      </c>
      <c r="AD48" s="72">
        <v>1293</v>
      </c>
      <c r="AE48" s="72">
        <v>2185</v>
      </c>
      <c r="AF48" s="72">
        <v>5324</v>
      </c>
      <c r="AG48" s="72">
        <v>894</v>
      </c>
      <c r="AH48" s="72">
        <v>2343</v>
      </c>
      <c r="AI48" s="72">
        <v>3258</v>
      </c>
      <c r="AJ48" s="72">
        <v>4733</v>
      </c>
      <c r="AK48" s="72">
        <v>783</v>
      </c>
      <c r="AL48" s="72">
        <v>2544</v>
      </c>
      <c r="AM48" s="72">
        <v>4207</v>
      </c>
      <c r="AN48" s="72">
        <v>5820</v>
      </c>
      <c r="AO48" s="72">
        <v>1164</v>
      </c>
      <c r="AP48" s="72">
        <v>5129</v>
      </c>
      <c r="AQ48" s="72">
        <v>2112</v>
      </c>
      <c r="AR48" s="72">
        <v>1568</v>
      </c>
      <c r="AS48" s="72">
        <v>2507</v>
      </c>
      <c r="AT48" s="72">
        <v>1057</v>
      </c>
      <c r="AU48" s="72">
        <v>1429</v>
      </c>
      <c r="AV48" s="72">
        <v>7090</v>
      </c>
      <c r="AW48" s="72">
        <v>3221</v>
      </c>
      <c r="AX48" s="72">
        <v>454</v>
      </c>
      <c r="AY48" s="72">
        <v>1810</v>
      </c>
      <c r="AZ48" s="72">
        <v>2181</v>
      </c>
      <c r="BA48" s="72">
        <v>2145</v>
      </c>
      <c r="BB48" s="72">
        <v>2027</v>
      </c>
      <c r="BC48" s="72">
        <v>2211</v>
      </c>
      <c r="BD48" s="72">
        <v>1863</v>
      </c>
      <c r="BE48" s="72">
        <v>1570</v>
      </c>
      <c r="BF48" s="5">
        <f t="shared" si="2"/>
        <v>320911</v>
      </c>
      <c r="BG48" s="21">
        <f t="shared" si="1"/>
        <v>0</v>
      </c>
    </row>
    <row r="49" spans="1:59" ht="12.75">
      <c r="A49" s="39" t="s">
        <v>50</v>
      </c>
      <c r="B49" s="47">
        <v>73278</v>
      </c>
      <c r="C49" s="35">
        <v>21450</v>
      </c>
      <c r="D49" s="35">
        <v>1504</v>
      </c>
      <c r="E49" s="48">
        <v>2240</v>
      </c>
      <c r="F49" s="48">
        <v>2899</v>
      </c>
      <c r="G49" s="50">
        <v>910</v>
      </c>
      <c r="H49" s="35">
        <v>820</v>
      </c>
      <c r="I49" s="35">
        <v>385</v>
      </c>
      <c r="J49" s="35">
        <v>1567</v>
      </c>
      <c r="K49" s="48">
        <v>3268</v>
      </c>
      <c r="L49" s="48">
        <v>1676</v>
      </c>
      <c r="M49" s="48">
        <v>4168</v>
      </c>
      <c r="N49" s="48">
        <v>4111</v>
      </c>
      <c r="O49" s="35">
        <v>1850</v>
      </c>
      <c r="P49" s="35">
        <v>2496</v>
      </c>
      <c r="Q49" s="35">
        <v>525</v>
      </c>
      <c r="R49" s="35">
        <v>1588</v>
      </c>
      <c r="S49" s="35">
        <v>227</v>
      </c>
      <c r="T49" s="35">
        <v>267</v>
      </c>
      <c r="U49" s="35">
        <v>455</v>
      </c>
      <c r="V49" s="35">
        <v>518</v>
      </c>
      <c r="W49" s="35">
        <v>331</v>
      </c>
      <c r="X49" s="35">
        <v>460</v>
      </c>
      <c r="Y49" s="35">
        <v>247</v>
      </c>
      <c r="Z49" s="35">
        <v>819</v>
      </c>
      <c r="AA49" s="35">
        <v>489</v>
      </c>
      <c r="AB49" s="35">
        <v>452</v>
      </c>
      <c r="AC49" s="35">
        <v>667</v>
      </c>
      <c r="AD49" s="35">
        <v>301</v>
      </c>
      <c r="AE49" s="35">
        <v>533</v>
      </c>
      <c r="AF49" s="35">
        <v>1233</v>
      </c>
      <c r="AG49" s="35">
        <v>204</v>
      </c>
      <c r="AH49" s="35">
        <v>535</v>
      </c>
      <c r="AI49" s="35">
        <v>790</v>
      </c>
      <c r="AJ49" s="35">
        <v>1117</v>
      </c>
      <c r="AK49" s="35">
        <v>186</v>
      </c>
      <c r="AL49" s="35">
        <v>586</v>
      </c>
      <c r="AM49" s="35">
        <v>936</v>
      </c>
      <c r="AN49" s="35">
        <v>1436</v>
      </c>
      <c r="AO49" s="35">
        <v>269</v>
      </c>
      <c r="AP49" s="35">
        <v>1160</v>
      </c>
      <c r="AQ49" s="35">
        <v>503</v>
      </c>
      <c r="AR49" s="35">
        <v>353</v>
      </c>
      <c r="AS49" s="35">
        <v>524</v>
      </c>
      <c r="AT49" s="35">
        <v>245</v>
      </c>
      <c r="AU49" s="35">
        <v>360</v>
      </c>
      <c r="AV49" s="35">
        <v>1507</v>
      </c>
      <c r="AW49" s="35">
        <v>705</v>
      </c>
      <c r="AX49" s="35">
        <v>95</v>
      </c>
      <c r="AY49" s="35">
        <v>421</v>
      </c>
      <c r="AZ49" s="35">
        <v>554</v>
      </c>
      <c r="BA49" s="35">
        <v>493</v>
      </c>
      <c r="BB49" s="35">
        <v>478</v>
      </c>
      <c r="BC49" s="35">
        <v>570</v>
      </c>
      <c r="BD49" s="35">
        <v>407</v>
      </c>
      <c r="BE49" s="35">
        <v>388</v>
      </c>
      <c r="BF49" s="5">
        <f t="shared" si="2"/>
        <v>73278</v>
      </c>
      <c r="BG49" s="21">
        <f t="shared" si="1"/>
        <v>0</v>
      </c>
    </row>
    <row r="50" spans="1:59" ht="12.75">
      <c r="A50" s="39" t="s">
        <v>51</v>
      </c>
      <c r="B50" s="47">
        <v>74965</v>
      </c>
      <c r="C50" s="35">
        <v>22460</v>
      </c>
      <c r="D50" s="35">
        <v>1491</v>
      </c>
      <c r="E50" s="48">
        <v>2569</v>
      </c>
      <c r="F50" s="48">
        <v>3114</v>
      </c>
      <c r="G50" s="50">
        <v>1005</v>
      </c>
      <c r="H50" s="35">
        <v>829</v>
      </c>
      <c r="I50" s="35">
        <v>367</v>
      </c>
      <c r="J50" s="35">
        <v>1588</v>
      </c>
      <c r="K50" s="48">
        <v>3150</v>
      </c>
      <c r="L50" s="48">
        <v>1929</v>
      </c>
      <c r="M50" s="48">
        <v>4143</v>
      </c>
      <c r="N50" s="48">
        <v>3909</v>
      </c>
      <c r="O50" s="35">
        <v>1828</v>
      </c>
      <c r="P50" s="35">
        <v>2487</v>
      </c>
      <c r="Q50" s="35">
        <v>498</v>
      </c>
      <c r="R50" s="35">
        <v>1536</v>
      </c>
      <c r="S50" s="35">
        <v>216</v>
      </c>
      <c r="T50" s="35">
        <v>275</v>
      </c>
      <c r="U50" s="35">
        <v>443</v>
      </c>
      <c r="V50" s="35">
        <v>496</v>
      </c>
      <c r="W50" s="35">
        <v>349</v>
      </c>
      <c r="X50" s="35">
        <v>432</v>
      </c>
      <c r="Y50" s="35">
        <v>270</v>
      </c>
      <c r="Z50" s="35">
        <v>746</v>
      </c>
      <c r="AA50" s="35">
        <v>491</v>
      </c>
      <c r="AB50" s="35">
        <v>457</v>
      </c>
      <c r="AC50" s="35">
        <v>695</v>
      </c>
      <c r="AD50" s="35">
        <v>328</v>
      </c>
      <c r="AE50" s="35">
        <v>461</v>
      </c>
      <c r="AF50" s="35">
        <v>1236</v>
      </c>
      <c r="AG50" s="35">
        <v>201</v>
      </c>
      <c r="AH50" s="35">
        <v>538</v>
      </c>
      <c r="AI50" s="35">
        <v>844</v>
      </c>
      <c r="AJ50" s="35">
        <v>1069</v>
      </c>
      <c r="AK50" s="35">
        <v>190</v>
      </c>
      <c r="AL50" s="35">
        <v>578</v>
      </c>
      <c r="AM50" s="35">
        <v>943</v>
      </c>
      <c r="AN50" s="35">
        <v>1423</v>
      </c>
      <c r="AO50" s="35">
        <v>288</v>
      </c>
      <c r="AP50" s="35">
        <v>1286</v>
      </c>
      <c r="AQ50" s="35">
        <v>481</v>
      </c>
      <c r="AR50" s="35">
        <v>344</v>
      </c>
      <c r="AS50" s="35">
        <v>570</v>
      </c>
      <c r="AT50" s="35">
        <v>239</v>
      </c>
      <c r="AU50" s="35">
        <v>347</v>
      </c>
      <c r="AV50" s="35">
        <v>1590</v>
      </c>
      <c r="AW50" s="35">
        <v>765</v>
      </c>
      <c r="AX50" s="35">
        <v>91</v>
      </c>
      <c r="AY50" s="35">
        <v>430</v>
      </c>
      <c r="AZ50" s="35">
        <v>578</v>
      </c>
      <c r="BA50" s="35">
        <v>517</v>
      </c>
      <c r="BB50" s="35">
        <v>462</v>
      </c>
      <c r="BC50" s="35">
        <v>587</v>
      </c>
      <c r="BD50" s="35">
        <v>452</v>
      </c>
      <c r="BE50" s="35">
        <v>354</v>
      </c>
      <c r="BF50" s="5">
        <f t="shared" si="2"/>
        <v>74965</v>
      </c>
      <c r="BG50" s="21">
        <f t="shared" si="1"/>
        <v>0</v>
      </c>
    </row>
    <row r="51" spans="1:59" ht="12.75">
      <c r="A51" s="39" t="s">
        <v>52</v>
      </c>
      <c r="B51" s="47">
        <v>77081</v>
      </c>
      <c r="C51" s="35">
        <v>23387</v>
      </c>
      <c r="D51" s="35">
        <v>1667</v>
      </c>
      <c r="E51" s="48">
        <v>2800</v>
      </c>
      <c r="F51" s="48">
        <v>3256</v>
      </c>
      <c r="G51" s="50">
        <v>1062</v>
      </c>
      <c r="H51" s="35">
        <v>796</v>
      </c>
      <c r="I51" s="35">
        <v>367</v>
      </c>
      <c r="J51" s="35">
        <v>1546</v>
      </c>
      <c r="K51" s="48">
        <v>3500</v>
      </c>
      <c r="L51" s="48">
        <v>2004</v>
      </c>
      <c r="M51" s="48">
        <v>4327</v>
      </c>
      <c r="N51" s="48">
        <v>4083</v>
      </c>
      <c r="O51" s="35">
        <v>2007</v>
      </c>
      <c r="P51" s="35">
        <v>2449</v>
      </c>
      <c r="Q51" s="35">
        <v>509</v>
      </c>
      <c r="R51" s="35">
        <v>1472</v>
      </c>
      <c r="S51" s="35">
        <v>210</v>
      </c>
      <c r="T51" s="35">
        <v>258</v>
      </c>
      <c r="U51" s="35">
        <v>455</v>
      </c>
      <c r="V51" s="35">
        <v>568</v>
      </c>
      <c r="W51" s="35">
        <v>300</v>
      </c>
      <c r="X51" s="35">
        <v>460</v>
      </c>
      <c r="Y51" s="35">
        <v>248</v>
      </c>
      <c r="Z51" s="35">
        <v>799</v>
      </c>
      <c r="AA51" s="35">
        <v>448</v>
      </c>
      <c r="AB51" s="35">
        <v>482</v>
      </c>
      <c r="AC51" s="35">
        <v>673</v>
      </c>
      <c r="AD51" s="35">
        <v>261</v>
      </c>
      <c r="AE51" s="35">
        <v>524</v>
      </c>
      <c r="AF51" s="35">
        <v>1189</v>
      </c>
      <c r="AG51" s="35">
        <v>213</v>
      </c>
      <c r="AH51" s="35">
        <v>448</v>
      </c>
      <c r="AI51" s="35">
        <v>746</v>
      </c>
      <c r="AJ51" s="35">
        <v>1118</v>
      </c>
      <c r="AK51" s="35">
        <v>205</v>
      </c>
      <c r="AL51" s="35">
        <v>592</v>
      </c>
      <c r="AM51" s="35">
        <v>978</v>
      </c>
      <c r="AN51" s="35">
        <v>1485</v>
      </c>
      <c r="AO51" s="35">
        <v>299</v>
      </c>
      <c r="AP51" s="35">
        <v>1300</v>
      </c>
      <c r="AQ51" s="35">
        <v>468</v>
      </c>
      <c r="AR51" s="35">
        <v>330</v>
      </c>
      <c r="AS51" s="35">
        <v>555</v>
      </c>
      <c r="AT51" s="35">
        <v>213</v>
      </c>
      <c r="AU51" s="35">
        <v>359</v>
      </c>
      <c r="AV51" s="35">
        <v>1640</v>
      </c>
      <c r="AW51" s="35">
        <v>712</v>
      </c>
      <c r="AX51" s="35">
        <v>98</v>
      </c>
      <c r="AY51" s="35">
        <v>427</v>
      </c>
      <c r="AZ51" s="35">
        <v>498</v>
      </c>
      <c r="BA51" s="35">
        <v>523</v>
      </c>
      <c r="BB51" s="35">
        <v>421</v>
      </c>
      <c r="BC51" s="35">
        <v>567</v>
      </c>
      <c r="BD51" s="35">
        <v>445</v>
      </c>
      <c r="BE51" s="35">
        <v>334</v>
      </c>
      <c r="BF51" s="5">
        <f t="shared" si="2"/>
        <v>77081</v>
      </c>
      <c r="BG51" s="21">
        <f t="shared" si="1"/>
        <v>0</v>
      </c>
    </row>
    <row r="52" spans="1:59" ht="12.75">
      <c r="A52" s="39" t="s">
        <v>53</v>
      </c>
      <c r="B52" s="47">
        <v>70523</v>
      </c>
      <c r="C52" s="35">
        <v>20797</v>
      </c>
      <c r="D52" s="35">
        <v>1405</v>
      </c>
      <c r="E52" s="48">
        <v>2295</v>
      </c>
      <c r="F52" s="48">
        <v>2891</v>
      </c>
      <c r="G52" s="50">
        <v>996</v>
      </c>
      <c r="H52" s="35">
        <v>834</v>
      </c>
      <c r="I52" s="35">
        <v>323</v>
      </c>
      <c r="J52" s="35">
        <v>1427</v>
      </c>
      <c r="K52" s="48">
        <v>2451</v>
      </c>
      <c r="L52" s="48">
        <v>1766</v>
      </c>
      <c r="M52" s="48">
        <v>3798</v>
      </c>
      <c r="N52" s="48">
        <v>3586</v>
      </c>
      <c r="O52" s="35">
        <v>1962</v>
      </c>
      <c r="P52" s="35">
        <v>2365</v>
      </c>
      <c r="Q52" s="35">
        <v>454</v>
      </c>
      <c r="R52" s="35">
        <v>1564</v>
      </c>
      <c r="S52" s="35">
        <v>197</v>
      </c>
      <c r="T52" s="35">
        <v>266</v>
      </c>
      <c r="U52" s="35">
        <v>451</v>
      </c>
      <c r="V52" s="35">
        <v>535</v>
      </c>
      <c r="W52" s="35">
        <v>305</v>
      </c>
      <c r="X52" s="35">
        <v>490</v>
      </c>
      <c r="Y52" s="35">
        <v>242</v>
      </c>
      <c r="Z52" s="35">
        <v>795</v>
      </c>
      <c r="AA52" s="35">
        <v>444</v>
      </c>
      <c r="AB52" s="35">
        <v>463</v>
      </c>
      <c r="AC52" s="35">
        <v>686</v>
      </c>
      <c r="AD52" s="35">
        <v>257</v>
      </c>
      <c r="AE52" s="35">
        <v>475</v>
      </c>
      <c r="AF52" s="35">
        <v>1257</v>
      </c>
      <c r="AG52" s="35">
        <v>205</v>
      </c>
      <c r="AH52" s="35">
        <v>512</v>
      </c>
      <c r="AI52" s="35">
        <v>748</v>
      </c>
      <c r="AJ52" s="35">
        <v>1108</v>
      </c>
      <c r="AK52" s="35">
        <v>204</v>
      </c>
      <c r="AL52" s="35">
        <v>564</v>
      </c>
      <c r="AM52" s="35">
        <v>880</v>
      </c>
      <c r="AN52" s="35">
        <v>1326</v>
      </c>
      <c r="AO52" s="35">
        <v>298</v>
      </c>
      <c r="AP52" s="35">
        <v>1156</v>
      </c>
      <c r="AQ52" s="35">
        <v>500</v>
      </c>
      <c r="AR52" s="35">
        <v>369</v>
      </c>
      <c r="AS52" s="35">
        <v>504</v>
      </c>
      <c r="AT52" s="35">
        <v>250</v>
      </c>
      <c r="AU52" s="35">
        <v>355</v>
      </c>
      <c r="AV52" s="35">
        <v>1563</v>
      </c>
      <c r="AW52" s="35">
        <v>747</v>
      </c>
      <c r="AX52" s="35">
        <v>97</v>
      </c>
      <c r="AY52" s="35">
        <v>398</v>
      </c>
      <c r="AZ52" s="35">
        <v>553</v>
      </c>
      <c r="BA52" s="35">
        <v>512</v>
      </c>
      <c r="BB52" s="35">
        <v>495</v>
      </c>
      <c r="BC52" s="35">
        <v>534</v>
      </c>
      <c r="BD52" s="35">
        <v>480</v>
      </c>
      <c r="BE52" s="35">
        <v>388</v>
      </c>
      <c r="BF52" s="5">
        <f t="shared" si="2"/>
        <v>70523</v>
      </c>
      <c r="BG52" s="21">
        <f t="shared" si="1"/>
        <v>0</v>
      </c>
    </row>
    <row r="53" spans="1:59" ht="12.75">
      <c r="A53" s="39" t="s">
        <v>54</v>
      </c>
      <c r="B53" s="47">
        <v>73190</v>
      </c>
      <c r="C53" s="35">
        <v>21591</v>
      </c>
      <c r="D53" s="35">
        <v>1423</v>
      </c>
      <c r="E53" s="48">
        <v>2442</v>
      </c>
      <c r="F53" s="48">
        <v>3001</v>
      </c>
      <c r="G53" s="50">
        <v>988</v>
      </c>
      <c r="H53" s="35">
        <v>875</v>
      </c>
      <c r="I53" s="35">
        <v>313</v>
      </c>
      <c r="J53" s="35">
        <v>1534</v>
      </c>
      <c r="K53" s="48">
        <v>2627</v>
      </c>
      <c r="L53" s="48">
        <v>1859</v>
      </c>
      <c r="M53" s="48">
        <v>3979</v>
      </c>
      <c r="N53" s="48">
        <v>3714</v>
      </c>
      <c r="O53" s="35">
        <v>2032</v>
      </c>
      <c r="P53" s="35">
        <v>2381</v>
      </c>
      <c r="Q53" s="35">
        <v>476</v>
      </c>
      <c r="R53" s="35">
        <v>1581</v>
      </c>
      <c r="S53" s="35">
        <v>209</v>
      </c>
      <c r="T53" s="35">
        <v>302</v>
      </c>
      <c r="U53" s="35">
        <v>471</v>
      </c>
      <c r="V53" s="35">
        <v>559</v>
      </c>
      <c r="W53" s="35">
        <v>307</v>
      </c>
      <c r="X53" s="35">
        <v>492</v>
      </c>
      <c r="Y53" s="35">
        <v>218</v>
      </c>
      <c r="Z53" s="35">
        <v>849</v>
      </c>
      <c r="AA53" s="35">
        <v>467</v>
      </c>
      <c r="AB53" s="35">
        <v>477</v>
      </c>
      <c r="AC53" s="35">
        <v>690</v>
      </c>
      <c r="AD53" s="35">
        <v>304</v>
      </c>
      <c r="AE53" s="35">
        <v>526</v>
      </c>
      <c r="AF53" s="35">
        <v>1234</v>
      </c>
      <c r="AG53" s="35">
        <v>218</v>
      </c>
      <c r="AH53" s="35">
        <v>489</v>
      </c>
      <c r="AI53" s="35">
        <v>906</v>
      </c>
      <c r="AJ53" s="35">
        <v>1115</v>
      </c>
      <c r="AK53" s="35">
        <v>219</v>
      </c>
      <c r="AL53" s="35">
        <v>578</v>
      </c>
      <c r="AM53" s="35">
        <v>944</v>
      </c>
      <c r="AN53" s="35">
        <v>1460</v>
      </c>
      <c r="AO53" s="35">
        <v>269</v>
      </c>
      <c r="AP53" s="35">
        <v>1221</v>
      </c>
      <c r="AQ53" s="35">
        <v>538</v>
      </c>
      <c r="AR53" s="35">
        <v>357</v>
      </c>
      <c r="AS53" s="35">
        <v>505</v>
      </c>
      <c r="AT53" s="35">
        <v>230</v>
      </c>
      <c r="AU53" s="35">
        <v>351</v>
      </c>
      <c r="AV53" s="35">
        <v>1659</v>
      </c>
      <c r="AW53" s="35">
        <v>727</v>
      </c>
      <c r="AX53" s="35">
        <v>102</v>
      </c>
      <c r="AY53" s="35">
        <v>434</v>
      </c>
      <c r="AZ53" s="35">
        <v>550</v>
      </c>
      <c r="BA53" s="35">
        <v>483</v>
      </c>
      <c r="BB53" s="35">
        <v>442</v>
      </c>
      <c r="BC53" s="35">
        <v>584</v>
      </c>
      <c r="BD53" s="35">
        <v>479</v>
      </c>
      <c r="BE53" s="35">
        <v>409</v>
      </c>
      <c r="BF53" s="5">
        <f t="shared" si="2"/>
        <v>73190</v>
      </c>
      <c r="BG53" s="21">
        <f t="shared" si="1"/>
        <v>0</v>
      </c>
    </row>
    <row r="54" spans="1:59" s="6" customFormat="1" ht="12.75">
      <c r="A54" s="40" t="s">
        <v>55</v>
      </c>
      <c r="B54" s="45">
        <v>369037</v>
      </c>
      <c r="C54" s="72">
        <v>109685</v>
      </c>
      <c r="D54" s="72">
        <v>7490</v>
      </c>
      <c r="E54" s="46">
        <v>12346</v>
      </c>
      <c r="F54" s="46">
        <v>15161</v>
      </c>
      <c r="G54" s="49">
        <v>4961</v>
      </c>
      <c r="H54" s="72">
        <v>4154</v>
      </c>
      <c r="I54" s="72">
        <v>1755</v>
      </c>
      <c r="J54" s="72">
        <v>7662</v>
      </c>
      <c r="K54" s="46">
        <v>14996</v>
      </c>
      <c r="L54" s="46">
        <v>9234</v>
      </c>
      <c r="M54" s="46">
        <v>20415</v>
      </c>
      <c r="N54" s="46">
        <v>19403</v>
      </c>
      <c r="O54" s="72">
        <v>9679</v>
      </c>
      <c r="P54" s="72">
        <v>12178</v>
      </c>
      <c r="Q54" s="72">
        <v>2462</v>
      </c>
      <c r="R54" s="72">
        <v>7741</v>
      </c>
      <c r="S54" s="72">
        <v>1059</v>
      </c>
      <c r="T54" s="72">
        <v>1368</v>
      </c>
      <c r="U54" s="72">
        <v>2275</v>
      </c>
      <c r="V54" s="72">
        <v>2676</v>
      </c>
      <c r="W54" s="72">
        <v>1592</v>
      </c>
      <c r="X54" s="72">
        <v>2334</v>
      </c>
      <c r="Y54" s="72">
        <v>1225</v>
      </c>
      <c r="Z54" s="72">
        <v>4008</v>
      </c>
      <c r="AA54" s="72">
        <v>2339</v>
      </c>
      <c r="AB54" s="72">
        <v>2331</v>
      </c>
      <c r="AC54" s="72">
        <v>3411</v>
      </c>
      <c r="AD54" s="72">
        <v>1451</v>
      </c>
      <c r="AE54" s="72">
        <v>2519</v>
      </c>
      <c r="AF54" s="72">
        <v>6149</v>
      </c>
      <c r="AG54" s="72">
        <v>1041</v>
      </c>
      <c r="AH54" s="72">
        <v>2522</v>
      </c>
      <c r="AI54" s="72">
        <v>4034</v>
      </c>
      <c r="AJ54" s="72">
        <v>5527</v>
      </c>
      <c r="AK54" s="72">
        <v>1004</v>
      </c>
      <c r="AL54" s="72">
        <v>2898</v>
      </c>
      <c r="AM54" s="72">
        <v>4681</v>
      </c>
      <c r="AN54" s="72">
        <v>7130</v>
      </c>
      <c r="AO54" s="72">
        <v>1423</v>
      </c>
      <c r="AP54" s="72">
        <v>6123</v>
      </c>
      <c r="AQ54" s="72">
        <v>2490</v>
      </c>
      <c r="AR54" s="72">
        <v>1753</v>
      </c>
      <c r="AS54" s="72">
        <v>2658</v>
      </c>
      <c r="AT54" s="72">
        <v>1177</v>
      </c>
      <c r="AU54" s="72">
        <v>1772</v>
      </c>
      <c r="AV54" s="72">
        <v>7959</v>
      </c>
      <c r="AW54" s="72">
        <v>3656</v>
      </c>
      <c r="AX54" s="72">
        <v>483</v>
      </c>
      <c r="AY54" s="72">
        <v>2110</v>
      </c>
      <c r="AZ54" s="72">
        <v>2733</v>
      </c>
      <c r="BA54" s="72">
        <v>2528</v>
      </c>
      <c r="BB54" s="72">
        <v>2298</v>
      </c>
      <c r="BC54" s="72">
        <v>2842</v>
      </c>
      <c r="BD54" s="72">
        <v>2263</v>
      </c>
      <c r="BE54" s="72">
        <v>1873</v>
      </c>
      <c r="BF54" s="5">
        <f t="shared" si="2"/>
        <v>369037</v>
      </c>
      <c r="BG54" s="21">
        <f t="shared" si="1"/>
        <v>0</v>
      </c>
    </row>
    <row r="55" spans="1:59" ht="12.75">
      <c r="A55" s="39" t="s">
        <v>56</v>
      </c>
      <c r="B55" s="47">
        <v>67870</v>
      </c>
      <c r="C55" s="35">
        <v>20061</v>
      </c>
      <c r="D55" s="35">
        <v>1316</v>
      </c>
      <c r="E55" s="48">
        <v>2189</v>
      </c>
      <c r="F55" s="48">
        <v>2789</v>
      </c>
      <c r="G55" s="50">
        <v>940</v>
      </c>
      <c r="H55" s="35">
        <v>760</v>
      </c>
      <c r="I55" s="35">
        <v>328</v>
      </c>
      <c r="J55" s="35">
        <v>1413</v>
      </c>
      <c r="K55" s="48">
        <v>2601</v>
      </c>
      <c r="L55" s="48">
        <v>1707</v>
      </c>
      <c r="M55" s="48">
        <v>3611</v>
      </c>
      <c r="N55" s="48">
        <v>3442</v>
      </c>
      <c r="O55" s="35">
        <v>1832</v>
      </c>
      <c r="P55" s="35">
        <v>2178</v>
      </c>
      <c r="Q55" s="35">
        <v>457</v>
      </c>
      <c r="R55" s="35">
        <v>1378</v>
      </c>
      <c r="S55" s="35">
        <v>218</v>
      </c>
      <c r="T55" s="35">
        <v>278</v>
      </c>
      <c r="U55" s="35">
        <v>378</v>
      </c>
      <c r="V55" s="35">
        <v>508</v>
      </c>
      <c r="W55" s="35">
        <v>274</v>
      </c>
      <c r="X55" s="35">
        <v>455</v>
      </c>
      <c r="Y55" s="35">
        <v>225</v>
      </c>
      <c r="Z55" s="35">
        <v>761</v>
      </c>
      <c r="AA55" s="35">
        <v>507</v>
      </c>
      <c r="AB55" s="35">
        <v>443</v>
      </c>
      <c r="AC55" s="35">
        <v>618</v>
      </c>
      <c r="AD55" s="35">
        <v>256</v>
      </c>
      <c r="AE55" s="35">
        <v>457</v>
      </c>
      <c r="AF55" s="35">
        <v>1084</v>
      </c>
      <c r="AG55" s="35">
        <v>184</v>
      </c>
      <c r="AH55" s="35">
        <v>469</v>
      </c>
      <c r="AI55" s="35">
        <v>706</v>
      </c>
      <c r="AJ55" s="35">
        <v>1086</v>
      </c>
      <c r="AK55" s="35">
        <v>181</v>
      </c>
      <c r="AL55" s="35">
        <v>554</v>
      </c>
      <c r="AM55" s="35">
        <v>887</v>
      </c>
      <c r="AN55" s="35">
        <v>1357</v>
      </c>
      <c r="AO55" s="35">
        <v>248</v>
      </c>
      <c r="AP55" s="35">
        <v>1182</v>
      </c>
      <c r="AQ55" s="35">
        <v>479</v>
      </c>
      <c r="AR55" s="35">
        <v>353</v>
      </c>
      <c r="AS55" s="35">
        <v>526</v>
      </c>
      <c r="AT55" s="35">
        <v>229</v>
      </c>
      <c r="AU55" s="35">
        <v>304</v>
      </c>
      <c r="AV55" s="35">
        <v>1656</v>
      </c>
      <c r="AW55" s="35">
        <v>683</v>
      </c>
      <c r="AX55" s="35">
        <v>64</v>
      </c>
      <c r="AY55" s="35">
        <v>423</v>
      </c>
      <c r="AZ55" s="35">
        <v>530</v>
      </c>
      <c r="BA55" s="35">
        <v>468</v>
      </c>
      <c r="BB55" s="35">
        <v>418</v>
      </c>
      <c r="BC55" s="35">
        <v>560</v>
      </c>
      <c r="BD55" s="35">
        <v>466</v>
      </c>
      <c r="BE55" s="35">
        <v>393</v>
      </c>
      <c r="BF55" s="5">
        <f t="shared" si="2"/>
        <v>67870</v>
      </c>
      <c r="BG55" s="21">
        <f t="shared" si="1"/>
        <v>0</v>
      </c>
    </row>
    <row r="56" spans="1:59" ht="12.75">
      <c r="A56" s="39" t="s">
        <v>57</v>
      </c>
      <c r="B56" s="47">
        <v>64568</v>
      </c>
      <c r="C56" s="35">
        <v>18460</v>
      </c>
      <c r="D56" s="35">
        <v>1355</v>
      </c>
      <c r="E56" s="48">
        <v>2084</v>
      </c>
      <c r="F56" s="48">
        <v>2840</v>
      </c>
      <c r="G56" s="50">
        <v>912</v>
      </c>
      <c r="H56" s="35">
        <v>827</v>
      </c>
      <c r="I56" s="35">
        <v>318</v>
      </c>
      <c r="J56" s="35">
        <v>1342</v>
      </c>
      <c r="K56" s="48">
        <v>2272</v>
      </c>
      <c r="L56" s="48">
        <v>1604</v>
      </c>
      <c r="M56" s="48">
        <v>3525</v>
      </c>
      <c r="N56" s="48">
        <v>3492</v>
      </c>
      <c r="O56" s="35">
        <v>1672</v>
      </c>
      <c r="P56" s="35">
        <v>2078</v>
      </c>
      <c r="Q56" s="35">
        <v>463</v>
      </c>
      <c r="R56" s="35">
        <v>1422</v>
      </c>
      <c r="S56" s="35">
        <v>193</v>
      </c>
      <c r="T56" s="35">
        <v>243</v>
      </c>
      <c r="U56" s="35">
        <v>386</v>
      </c>
      <c r="V56" s="35">
        <v>502</v>
      </c>
      <c r="W56" s="35">
        <v>295</v>
      </c>
      <c r="X56" s="35">
        <v>467</v>
      </c>
      <c r="Y56" s="35">
        <v>228</v>
      </c>
      <c r="Z56" s="35">
        <v>787</v>
      </c>
      <c r="AA56" s="35">
        <v>475</v>
      </c>
      <c r="AB56" s="35">
        <v>437</v>
      </c>
      <c r="AC56" s="35">
        <v>653</v>
      </c>
      <c r="AD56" s="35">
        <v>277</v>
      </c>
      <c r="AE56" s="35">
        <v>364</v>
      </c>
      <c r="AF56" s="35">
        <v>976</v>
      </c>
      <c r="AG56" s="35">
        <v>199</v>
      </c>
      <c r="AH56" s="35">
        <v>439</v>
      </c>
      <c r="AI56" s="35">
        <v>695</v>
      </c>
      <c r="AJ56" s="35">
        <v>1110</v>
      </c>
      <c r="AK56" s="35">
        <v>158</v>
      </c>
      <c r="AL56" s="35">
        <v>549</v>
      </c>
      <c r="AM56" s="35">
        <v>811</v>
      </c>
      <c r="AN56" s="35">
        <v>1335</v>
      </c>
      <c r="AO56" s="35">
        <v>248</v>
      </c>
      <c r="AP56" s="35">
        <v>1123</v>
      </c>
      <c r="AQ56" s="35">
        <v>457</v>
      </c>
      <c r="AR56" s="35">
        <v>381</v>
      </c>
      <c r="AS56" s="35">
        <v>471</v>
      </c>
      <c r="AT56" s="35">
        <v>224</v>
      </c>
      <c r="AU56" s="35">
        <v>319</v>
      </c>
      <c r="AV56" s="35">
        <v>1436</v>
      </c>
      <c r="AW56" s="35">
        <v>660</v>
      </c>
      <c r="AX56" s="35">
        <v>68</v>
      </c>
      <c r="AY56" s="35">
        <v>371</v>
      </c>
      <c r="AZ56" s="35">
        <v>508</v>
      </c>
      <c r="BA56" s="35">
        <v>462</v>
      </c>
      <c r="BB56" s="35">
        <v>389</v>
      </c>
      <c r="BC56" s="35">
        <v>494</v>
      </c>
      <c r="BD56" s="35">
        <v>366</v>
      </c>
      <c r="BE56" s="35">
        <v>346</v>
      </c>
      <c r="BF56" s="5">
        <f t="shared" si="2"/>
        <v>64568</v>
      </c>
      <c r="BG56" s="21">
        <f t="shared" si="1"/>
        <v>0</v>
      </c>
    </row>
    <row r="57" spans="1:59" ht="12.75">
      <c r="A57" s="39" t="s">
        <v>58</v>
      </c>
      <c r="B57" s="47">
        <v>74411</v>
      </c>
      <c r="C57" s="35">
        <v>22045</v>
      </c>
      <c r="D57" s="35">
        <v>1458</v>
      </c>
      <c r="E57" s="48">
        <v>2843</v>
      </c>
      <c r="F57" s="48">
        <v>3365</v>
      </c>
      <c r="G57" s="50">
        <v>1106</v>
      </c>
      <c r="H57" s="35">
        <v>801</v>
      </c>
      <c r="I57" s="35">
        <v>388</v>
      </c>
      <c r="J57" s="35">
        <v>1520</v>
      </c>
      <c r="K57" s="48">
        <v>3382</v>
      </c>
      <c r="L57" s="48">
        <v>1905</v>
      </c>
      <c r="M57" s="48">
        <v>4281</v>
      </c>
      <c r="N57" s="48">
        <v>4210</v>
      </c>
      <c r="O57" s="35">
        <v>1896</v>
      </c>
      <c r="P57" s="35">
        <v>2331</v>
      </c>
      <c r="Q57" s="35">
        <v>450</v>
      </c>
      <c r="R57" s="35">
        <v>1435</v>
      </c>
      <c r="S57" s="35">
        <v>177</v>
      </c>
      <c r="T57" s="35">
        <v>252</v>
      </c>
      <c r="U57" s="35">
        <v>376</v>
      </c>
      <c r="V57" s="35">
        <v>527</v>
      </c>
      <c r="W57" s="35">
        <v>283</v>
      </c>
      <c r="X57" s="35">
        <v>388</v>
      </c>
      <c r="Y57" s="35">
        <v>229</v>
      </c>
      <c r="Z57" s="35">
        <v>819</v>
      </c>
      <c r="AA57" s="35">
        <v>437</v>
      </c>
      <c r="AB57" s="35">
        <v>448</v>
      </c>
      <c r="AC57" s="35">
        <v>685</v>
      </c>
      <c r="AD57" s="35">
        <v>286</v>
      </c>
      <c r="AE57" s="35">
        <v>531</v>
      </c>
      <c r="AF57" s="35">
        <v>1092</v>
      </c>
      <c r="AG57" s="35">
        <v>183</v>
      </c>
      <c r="AH57" s="35">
        <v>431</v>
      </c>
      <c r="AI57" s="35">
        <v>761</v>
      </c>
      <c r="AJ57" s="35">
        <v>999</v>
      </c>
      <c r="AK57" s="35">
        <v>187</v>
      </c>
      <c r="AL57" s="35">
        <v>610</v>
      </c>
      <c r="AM57" s="35">
        <v>908</v>
      </c>
      <c r="AN57" s="35">
        <v>1339</v>
      </c>
      <c r="AO57" s="35">
        <v>211</v>
      </c>
      <c r="AP57" s="35">
        <v>1265</v>
      </c>
      <c r="AQ57" s="35">
        <v>457</v>
      </c>
      <c r="AR57" s="35">
        <v>358</v>
      </c>
      <c r="AS57" s="35">
        <v>548</v>
      </c>
      <c r="AT57" s="35">
        <v>235</v>
      </c>
      <c r="AU57" s="35">
        <v>351</v>
      </c>
      <c r="AV57" s="35">
        <v>1640</v>
      </c>
      <c r="AW57" s="35">
        <v>712</v>
      </c>
      <c r="AX57" s="35">
        <v>82</v>
      </c>
      <c r="AY57" s="35">
        <v>401</v>
      </c>
      <c r="AZ57" s="35">
        <v>514</v>
      </c>
      <c r="BA57" s="35">
        <v>603</v>
      </c>
      <c r="BB57" s="35">
        <v>388</v>
      </c>
      <c r="BC57" s="35">
        <v>473</v>
      </c>
      <c r="BD57" s="35">
        <v>444</v>
      </c>
      <c r="BE57" s="35">
        <v>365</v>
      </c>
      <c r="BF57" s="5">
        <f t="shared" si="2"/>
        <v>74411</v>
      </c>
      <c r="BG57" s="21">
        <f t="shared" si="1"/>
        <v>0</v>
      </c>
    </row>
    <row r="58" spans="1:59" ht="12.75">
      <c r="A58" s="39" t="s">
        <v>59</v>
      </c>
      <c r="B58" s="47">
        <v>64362</v>
      </c>
      <c r="C58" s="35">
        <v>18406</v>
      </c>
      <c r="D58" s="35">
        <v>1376</v>
      </c>
      <c r="E58" s="48">
        <v>1995</v>
      </c>
      <c r="F58" s="48">
        <v>2841</v>
      </c>
      <c r="G58" s="50">
        <v>992</v>
      </c>
      <c r="H58" s="35">
        <v>729</v>
      </c>
      <c r="I58" s="35">
        <v>273</v>
      </c>
      <c r="J58" s="35">
        <v>1328</v>
      </c>
      <c r="K58" s="48">
        <v>2322</v>
      </c>
      <c r="L58" s="48">
        <v>1583</v>
      </c>
      <c r="M58" s="48">
        <v>3497</v>
      </c>
      <c r="N58" s="48">
        <v>3474</v>
      </c>
      <c r="O58" s="35">
        <v>1618</v>
      </c>
      <c r="P58" s="35">
        <v>2054</v>
      </c>
      <c r="Q58" s="35">
        <v>412</v>
      </c>
      <c r="R58" s="35">
        <v>1403</v>
      </c>
      <c r="S58" s="35">
        <v>195</v>
      </c>
      <c r="T58" s="35">
        <v>247</v>
      </c>
      <c r="U58" s="35">
        <v>351</v>
      </c>
      <c r="V58" s="35">
        <v>498</v>
      </c>
      <c r="W58" s="35">
        <v>284</v>
      </c>
      <c r="X58" s="35">
        <v>443</v>
      </c>
      <c r="Y58" s="35">
        <v>211</v>
      </c>
      <c r="Z58" s="35">
        <v>786</v>
      </c>
      <c r="AA58" s="35">
        <v>455</v>
      </c>
      <c r="AB58" s="35">
        <v>443</v>
      </c>
      <c r="AC58" s="35">
        <v>630</v>
      </c>
      <c r="AD58" s="35">
        <v>250</v>
      </c>
      <c r="AE58" s="35">
        <v>457</v>
      </c>
      <c r="AF58" s="35">
        <v>1061</v>
      </c>
      <c r="AG58" s="35">
        <v>189</v>
      </c>
      <c r="AH58" s="35">
        <v>449</v>
      </c>
      <c r="AI58" s="35">
        <v>719</v>
      </c>
      <c r="AJ58" s="35">
        <v>970</v>
      </c>
      <c r="AK58" s="35">
        <v>176</v>
      </c>
      <c r="AL58" s="35">
        <v>520</v>
      </c>
      <c r="AM58" s="35">
        <v>808</v>
      </c>
      <c r="AN58" s="35">
        <v>1345</v>
      </c>
      <c r="AO58" s="35">
        <v>202</v>
      </c>
      <c r="AP58" s="35">
        <v>1008</v>
      </c>
      <c r="AQ58" s="35">
        <v>476</v>
      </c>
      <c r="AR58" s="35">
        <v>436</v>
      </c>
      <c r="AS58" s="35">
        <v>509</v>
      </c>
      <c r="AT58" s="35">
        <v>235</v>
      </c>
      <c r="AU58" s="35">
        <v>353</v>
      </c>
      <c r="AV58" s="35">
        <v>1534</v>
      </c>
      <c r="AW58" s="35">
        <v>669</v>
      </c>
      <c r="AX58" s="35">
        <v>110</v>
      </c>
      <c r="AY58" s="35">
        <v>394</v>
      </c>
      <c r="AZ58" s="35">
        <v>548</v>
      </c>
      <c r="BA58" s="35">
        <v>463</v>
      </c>
      <c r="BB58" s="35">
        <v>397</v>
      </c>
      <c r="BC58" s="35">
        <v>472</v>
      </c>
      <c r="BD58" s="35">
        <v>437</v>
      </c>
      <c r="BE58" s="35">
        <v>329</v>
      </c>
      <c r="BF58" s="5">
        <f t="shared" si="2"/>
        <v>64362</v>
      </c>
      <c r="BG58" s="21">
        <f t="shared" si="1"/>
        <v>0</v>
      </c>
    </row>
    <row r="59" spans="1:59" ht="12.75">
      <c r="A59" s="39" t="s">
        <v>60</v>
      </c>
      <c r="B59" s="47">
        <v>62153</v>
      </c>
      <c r="C59" s="35">
        <v>17790</v>
      </c>
      <c r="D59" s="35">
        <v>1317</v>
      </c>
      <c r="E59" s="48">
        <v>2157</v>
      </c>
      <c r="F59" s="48">
        <v>2751</v>
      </c>
      <c r="G59" s="50">
        <v>922</v>
      </c>
      <c r="H59" s="35">
        <v>704</v>
      </c>
      <c r="I59" s="35">
        <v>279</v>
      </c>
      <c r="J59" s="35">
        <v>1219</v>
      </c>
      <c r="K59" s="48">
        <v>2325</v>
      </c>
      <c r="L59" s="48">
        <v>1523</v>
      </c>
      <c r="M59" s="48">
        <v>3393</v>
      </c>
      <c r="N59" s="48">
        <v>3388</v>
      </c>
      <c r="O59" s="35">
        <v>1591</v>
      </c>
      <c r="P59" s="35">
        <v>1934</v>
      </c>
      <c r="Q59" s="35">
        <v>438</v>
      </c>
      <c r="R59" s="35">
        <v>1323</v>
      </c>
      <c r="S59" s="35">
        <v>150</v>
      </c>
      <c r="T59" s="35">
        <v>263</v>
      </c>
      <c r="U59" s="35">
        <v>346</v>
      </c>
      <c r="V59" s="35">
        <v>461</v>
      </c>
      <c r="W59" s="35">
        <v>276</v>
      </c>
      <c r="X59" s="35">
        <v>380</v>
      </c>
      <c r="Y59" s="35">
        <v>248</v>
      </c>
      <c r="Z59" s="35">
        <v>668</v>
      </c>
      <c r="AA59" s="35">
        <v>383</v>
      </c>
      <c r="AB59" s="35">
        <v>423</v>
      </c>
      <c r="AC59" s="35">
        <v>567</v>
      </c>
      <c r="AD59" s="35">
        <v>218</v>
      </c>
      <c r="AE59" s="35">
        <v>444</v>
      </c>
      <c r="AF59" s="35">
        <v>1040</v>
      </c>
      <c r="AG59" s="35">
        <v>195</v>
      </c>
      <c r="AH59" s="35">
        <v>444</v>
      </c>
      <c r="AI59" s="35">
        <v>695</v>
      </c>
      <c r="AJ59" s="35">
        <v>880</v>
      </c>
      <c r="AK59" s="35">
        <v>168</v>
      </c>
      <c r="AL59" s="35">
        <v>540</v>
      </c>
      <c r="AM59" s="35">
        <v>795</v>
      </c>
      <c r="AN59" s="35">
        <v>1320</v>
      </c>
      <c r="AO59" s="35">
        <v>249</v>
      </c>
      <c r="AP59" s="35">
        <v>1064</v>
      </c>
      <c r="AQ59" s="35">
        <v>433</v>
      </c>
      <c r="AR59" s="35">
        <v>368</v>
      </c>
      <c r="AS59" s="35">
        <v>488</v>
      </c>
      <c r="AT59" s="35">
        <v>196</v>
      </c>
      <c r="AU59" s="35">
        <v>302</v>
      </c>
      <c r="AV59" s="35">
        <v>1502</v>
      </c>
      <c r="AW59" s="35">
        <v>644</v>
      </c>
      <c r="AX59" s="35">
        <v>58</v>
      </c>
      <c r="AY59" s="35">
        <v>394</v>
      </c>
      <c r="AZ59" s="35">
        <v>496</v>
      </c>
      <c r="BA59" s="35">
        <v>449</v>
      </c>
      <c r="BB59" s="35">
        <v>378</v>
      </c>
      <c r="BC59" s="35">
        <v>471</v>
      </c>
      <c r="BD59" s="35">
        <v>419</v>
      </c>
      <c r="BE59" s="35">
        <v>284</v>
      </c>
      <c r="BF59" s="5">
        <f t="shared" si="2"/>
        <v>62153</v>
      </c>
      <c r="BG59" s="21">
        <f t="shared" si="1"/>
        <v>0</v>
      </c>
    </row>
    <row r="60" spans="1:59" s="6" customFormat="1" ht="12.75">
      <c r="A60" s="40" t="s">
        <v>61</v>
      </c>
      <c r="B60" s="45">
        <v>333364</v>
      </c>
      <c r="C60" s="72">
        <v>96762</v>
      </c>
      <c r="D60" s="72">
        <v>6822</v>
      </c>
      <c r="E60" s="46">
        <v>11268</v>
      </c>
      <c r="F60" s="46">
        <v>14586</v>
      </c>
      <c r="G60" s="49">
        <v>4872</v>
      </c>
      <c r="H60" s="72">
        <v>3821</v>
      </c>
      <c r="I60" s="72">
        <v>1586</v>
      </c>
      <c r="J60" s="72">
        <v>6822</v>
      </c>
      <c r="K60" s="46">
        <v>12902</v>
      </c>
      <c r="L60" s="46">
        <v>8322</v>
      </c>
      <c r="M60" s="46">
        <v>18307</v>
      </c>
      <c r="N60" s="46">
        <v>18006</v>
      </c>
      <c r="O60" s="72">
        <v>8609</v>
      </c>
      <c r="P60" s="72">
        <v>10575</v>
      </c>
      <c r="Q60" s="72">
        <v>2220</v>
      </c>
      <c r="R60" s="72">
        <v>6961</v>
      </c>
      <c r="S60" s="72">
        <v>933</v>
      </c>
      <c r="T60" s="72">
        <v>1283</v>
      </c>
      <c r="U60" s="72">
        <v>1837</v>
      </c>
      <c r="V60" s="72">
        <v>2496</v>
      </c>
      <c r="W60" s="72">
        <v>1412</v>
      </c>
      <c r="X60" s="72">
        <v>2133</v>
      </c>
      <c r="Y60" s="72">
        <v>1141</v>
      </c>
      <c r="Z60" s="72">
        <v>3821</v>
      </c>
      <c r="AA60" s="72">
        <v>2257</v>
      </c>
      <c r="AB60" s="72">
        <v>2194</v>
      </c>
      <c r="AC60" s="72">
        <v>3153</v>
      </c>
      <c r="AD60" s="72">
        <v>1287</v>
      </c>
      <c r="AE60" s="72">
        <v>2253</v>
      </c>
      <c r="AF60" s="72">
        <v>5253</v>
      </c>
      <c r="AG60" s="72">
        <v>950</v>
      </c>
      <c r="AH60" s="72">
        <v>2232</v>
      </c>
      <c r="AI60" s="72">
        <v>3576</v>
      </c>
      <c r="AJ60" s="72">
        <v>5045</v>
      </c>
      <c r="AK60" s="72">
        <v>870</v>
      </c>
      <c r="AL60" s="72">
        <v>2773</v>
      </c>
      <c r="AM60" s="72">
        <v>4209</v>
      </c>
      <c r="AN60" s="72">
        <v>6696</v>
      </c>
      <c r="AO60" s="72">
        <v>1158</v>
      </c>
      <c r="AP60" s="72">
        <v>5642</v>
      </c>
      <c r="AQ60" s="72">
        <v>2302</v>
      </c>
      <c r="AR60" s="72">
        <v>1896</v>
      </c>
      <c r="AS60" s="72">
        <v>2542</v>
      </c>
      <c r="AT60" s="72">
        <v>1119</v>
      </c>
      <c r="AU60" s="72">
        <v>1629</v>
      </c>
      <c r="AV60" s="72">
        <v>7768</v>
      </c>
      <c r="AW60" s="72">
        <v>3368</v>
      </c>
      <c r="AX60" s="72">
        <v>382</v>
      </c>
      <c r="AY60" s="72">
        <v>1983</v>
      </c>
      <c r="AZ60" s="72">
        <v>2596</v>
      </c>
      <c r="BA60" s="72">
        <v>2445</v>
      </c>
      <c r="BB60" s="72">
        <v>1970</v>
      </c>
      <c r="BC60" s="72">
        <v>2470</v>
      </c>
      <c r="BD60" s="72">
        <v>2132</v>
      </c>
      <c r="BE60" s="72">
        <v>1717</v>
      </c>
      <c r="BF60" s="5">
        <f t="shared" si="2"/>
        <v>333364</v>
      </c>
      <c r="BG60" s="21">
        <f t="shared" si="1"/>
        <v>0</v>
      </c>
    </row>
    <row r="61" spans="1:59" ht="12.75">
      <c r="A61" s="39" t="s">
        <v>62</v>
      </c>
      <c r="B61" s="47">
        <v>57070</v>
      </c>
      <c r="C61" s="35">
        <v>16074</v>
      </c>
      <c r="D61" s="35">
        <v>1116</v>
      </c>
      <c r="E61" s="48">
        <v>1835</v>
      </c>
      <c r="F61" s="48">
        <v>2471</v>
      </c>
      <c r="G61" s="50">
        <v>907</v>
      </c>
      <c r="H61" s="35">
        <v>704</v>
      </c>
      <c r="I61" s="35">
        <v>247</v>
      </c>
      <c r="J61" s="35">
        <v>1095</v>
      </c>
      <c r="K61" s="48">
        <v>2058</v>
      </c>
      <c r="L61" s="48">
        <v>1358</v>
      </c>
      <c r="M61" s="48">
        <v>3012</v>
      </c>
      <c r="N61" s="48">
        <v>3001</v>
      </c>
      <c r="O61" s="35">
        <v>1440</v>
      </c>
      <c r="P61" s="35">
        <v>1811</v>
      </c>
      <c r="Q61" s="35">
        <v>390</v>
      </c>
      <c r="R61" s="35">
        <v>1261</v>
      </c>
      <c r="S61" s="35">
        <v>183</v>
      </c>
      <c r="T61" s="35">
        <v>250</v>
      </c>
      <c r="U61" s="35">
        <v>336</v>
      </c>
      <c r="V61" s="35">
        <v>463</v>
      </c>
      <c r="W61" s="35">
        <v>260</v>
      </c>
      <c r="X61" s="35">
        <v>351</v>
      </c>
      <c r="Y61" s="35">
        <v>165</v>
      </c>
      <c r="Z61" s="35">
        <v>629</v>
      </c>
      <c r="AA61" s="35">
        <v>426</v>
      </c>
      <c r="AB61" s="35">
        <v>411</v>
      </c>
      <c r="AC61" s="35">
        <v>576</v>
      </c>
      <c r="AD61" s="35">
        <v>261</v>
      </c>
      <c r="AE61" s="35">
        <v>386</v>
      </c>
      <c r="AF61" s="35">
        <v>998</v>
      </c>
      <c r="AG61" s="35">
        <v>173</v>
      </c>
      <c r="AH61" s="35">
        <v>442</v>
      </c>
      <c r="AI61" s="35">
        <v>591</v>
      </c>
      <c r="AJ61" s="35">
        <v>841</v>
      </c>
      <c r="AK61" s="35">
        <v>168</v>
      </c>
      <c r="AL61" s="35">
        <v>492</v>
      </c>
      <c r="AM61" s="35">
        <v>715</v>
      </c>
      <c r="AN61" s="35">
        <v>1292</v>
      </c>
      <c r="AO61" s="35">
        <v>219</v>
      </c>
      <c r="AP61" s="35">
        <v>934</v>
      </c>
      <c r="AQ61" s="35">
        <v>464</v>
      </c>
      <c r="AR61" s="35">
        <v>413</v>
      </c>
      <c r="AS61" s="35">
        <v>466</v>
      </c>
      <c r="AT61" s="35">
        <v>213</v>
      </c>
      <c r="AU61" s="35">
        <v>270</v>
      </c>
      <c r="AV61" s="35">
        <v>1396</v>
      </c>
      <c r="AW61" s="35">
        <v>570</v>
      </c>
      <c r="AX61" s="35">
        <v>74</v>
      </c>
      <c r="AY61" s="35">
        <v>351</v>
      </c>
      <c r="AZ61" s="35">
        <v>497</v>
      </c>
      <c r="BA61" s="35">
        <v>399</v>
      </c>
      <c r="BB61" s="35">
        <v>378</v>
      </c>
      <c r="BC61" s="35">
        <v>463</v>
      </c>
      <c r="BD61" s="35">
        <v>433</v>
      </c>
      <c r="BE61" s="35">
        <v>341</v>
      </c>
      <c r="BF61" s="5">
        <f t="shared" si="2"/>
        <v>57070</v>
      </c>
      <c r="BG61" s="21">
        <f t="shared" si="1"/>
        <v>0</v>
      </c>
    </row>
    <row r="62" spans="1:59" ht="12.75">
      <c r="A62" s="39" t="s">
        <v>63</v>
      </c>
      <c r="B62" s="47">
        <v>60694</v>
      </c>
      <c r="C62" s="35">
        <v>16731</v>
      </c>
      <c r="D62" s="35">
        <v>1192</v>
      </c>
      <c r="E62" s="48">
        <v>2016</v>
      </c>
      <c r="F62" s="48">
        <v>2470</v>
      </c>
      <c r="G62" s="50">
        <v>907</v>
      </c>
      <c r="H62" s="35">
        <v>934</v>
      </c>
      <c r="I62" s="35">
        <v>303</v>
      </c>
      <c r="J62" s="35">
        <v>1118</v>
      </c>
      <c r="K62" s="48">
        <v>2102</v>
      </c>
      <c r="L62" s="48">
        <v>1510</v>
      </c>
      <c r="M62" s="48">
        <v>3579</v>
      </c>
      <c r="N62" s="48">
        <v>3291</v>
      </c>
      <c r="O62" s="35">
        <v>1583</v>
      </c>
      <c r="P62" s="35">
        <v>1922</v>
      </c>
      <c r="Q62" s="35">
        <v>435</v>
      </c>
      <c r="R62" s="35">
        <v>1213</v>
      </c>
      <c r="S62" s="35">
        <v>194</v>
      </c>
      <c r="T62" s="35">
        <v>218</v>
      </c>
      <c r="U62" s="35">
        <v>363</v>
      </c>
      <c r="V62" s="35">
        <v>481</v>
      </c>
      <c r="W62" s="35">
        <v>254</v>
      </c>
      <c r="X62" s="35">
        <v>383</v>
      </c>
      <c r="Y62" s="35">
        <v>225</v>
      </c>
      <c r="Z62" s="35">
        <v>708</v>
      </c>
      <c r="AA62" s="35">
        <v>440</v>
      </c>
      <c r="AB62" s="35">
        <v>408</v>
      </c>
      <c r="AC62" s="35">
        <v>597</v>
      </c>
      <c r="AD62" s="35">
        <v>240</v>
      </c>
      <c r="AE62" s="35">
        <v>429</v>
      </c>
      <c r="AF62" s="35">
        <v>1022</v>
      </c>
      <c r="AG62" s="35">
        <v>180</v>
      </c>
      <c r="AH62" s="35">
        <v>432</v>
      </c>
      <c r="AI62" s="35">
        <v>656</v>
      </c>
      <c r="AJ62" s="35">
        <v>927</v>
      </c>
      <c r="AK62" s="35">
        <v>181</v>
      </c>
      <c r="AL62" s="35">
        <v>549</v>
      </c>
      <c r="AM62" s="35">
        <v>804</v>
      </c>
      <c r="AN62" s="35">
        <v>1383</v>
      </c>
      <c r="AO62" s="35">
        <v>223</v>
      </c>
      <c r="AP62" s="35">
        <v>982</v>
      </c>
      <c r="AQ62" s="35">
        <v>484</v>
      </c>
      <c r="AR62" s="35">
        <v>374</v>
      </c>
      <c r="AS62" s="35">
        <v>471</v>
      </c>
      <c r="AT62" s="35">
        <v>208</v>
      </c>
      <c r="AU62" s="35">
        <v>316</v>
      </c>
      <c r="AV62" s="35">
        <v>1409</v>
      </c>
      <c r="AW62" s="35">
        <v>680</v>
      </c>
      <c r="AX62" s="35">
        <v>81</v>
      </c>
      <c r="AY62" s="35">
        <v>413</v>
      </c>
      <c r="AZ62" s="35">
        <v>531</v>
      </c>
      <c r="BA62" s="35">
        <v>429</v>
      </c>
      <c r="BB62" s="35">
        <v>378</v>
      </c>
      <c r="BC62" s="35">
        <v>528</v>
      </c>
      <c r="BD62" s="35">
        <v>435</v>
      </c>
      <c r="BE62" s="35">
        <v>372</v>
      </c>
      <c r="BF62" s="5">
        <f t="shared" si="2"/>
        <v>60694</v>
      </c>
      <c r="BG62" s="21">
        <f t="shared" si="1"/>
        <v>0</v>
      </c>
    </row>
    <row r="63" spans="1:59" ht="12.75">
      <c r="A63" s="39" t="s">
        <v>64</v>
      </c>
      <c r="B63" s="47">
        <v>62628</v>
      </c>
      <c r="C63" s="35">
        <v>17490</v>
      </c>
      <c r="D63" s="35">
        <v>1250</v>
      </c>
      <c r="E63" s="48">
        <v>2058</v>
      </c>
      <c r="F63" s="48">
        <v>2543</v>
      </c>
      <c r="G63" s="50">
        <v>836</v>
      </c>
      <c r="H63" s="35">
        <v>680</v>
      </c>
      <c r="I63" s="35">
        <v>294</v>
      </c>
      <c r="J63" s="35">
        <v>1248</v>
      </c>
      <c r="K63" s="48">
        <v>2604</v>
      </c>
      <c r="L63" s="48">
        <v>1564</v>
      </c>
      <c r="M63" s="48">
        <v>3747</v>
      </c>
      <c r="N63" s="48">
        <v>3427</v>
      </c>
      <c r="O63" s="35">
        <v>1509</v>
      </c>
      <c r="P63" s="35">
        <v>2012</v>
      </c>
      <c r="Q63" s="35">
        <v>458</v>
      </c>
      <c r="R63" s="35">
        <v>1279</v>
      </c>
      <c r="S63" s="35">
        <v>156</v>
      </c>
      <c r="T63" s="35">
        <v>241</v>
      </c>
      <c r="U63" s="35">
        <v>378</v>
      </c>
      <c r="V63" s="35">
        <v>505</v>
      </c>
      <c r="W63" s="35">
        <v>220</v>
      </c>
      <c r="X63" s="35">
        <v>413</v>
      </c>
      <c r="Y63" s="35">
        <v>245</v>
      </c>
      <c r="Z63" s="35">
        <v>672</v>
      </c>
      <c r="AA63" s="35">
        <v>405</v>
      </c>
      <c r="AB63" s="35">
        <v>435</v>
      </c>
      <c r="AC63" s="35">
        <v>624</v>
      </c>
      <c r="AD63" s="35">
        <v>247</v>
      </c>
      <c r="AE63" s="35">
        <v>476</v>
      </c>
      <c r="AF63" s="35">
        <v>1065</v>
      </c>
      <c r="AG63" s="35">
        <v>158</v>
      </c>
      <c r="AH63" s="35">
        <v>438</v>
      </c>
      <c r="AI63" s="35">
        <v>662</v>
      </c>
      <c r="AJ63" s="35">
        <v>914</v>
      </c>
      <c r="AK63" s="35">
        <v>185</v>
      </c>
      <c r="AL63" s="35">
        <v>505</v>
      </c>
      <c r="AM63" s="35">
        <v>798</v>
      </c>
      <c r="AN63" s="35">
        <v>1334</v>
      </c>
      <c r="AO63" s="35">
        <v>229</v>
      </c>
      <c r="AP63" s="35">
        <v>1022</v>
      </c>
      <c r="AQ63" s="35">
        <v>464</v>
      </c>
      <c r="AR63" s="35">
        <v>411</v>
      </c>
      <c r="AS63" s="35">
        <v>521</v>
      </c>
      <c r="AT63" s="35">
        <v>218</v>
      </c>
      <c r="AU63" s="35">
        <v>324</v>
      </c>
      <c r="AV63" s="35">
        <v>1552</v>
      </c>
      <c r="AW63" s="35">
        <v>641</v>
      </c>
      <c r="AX63" s="35">
        <v>102</v>
      </c>
      <c r="AY63" s="35">
        <v>365</v>
      </c>
      <c r="AZ63" s="35">
        <v>485</v>
      </c>
      <c r="BA63" s="35">
        <v>508</v>
      </c>
      <c r="BB63" s="35">
        <v>389</v>
      </c>
      <c r="BC63" s="35">
        <v>538</v>
      </c>
      <c r="BD63" s="35">
        <v>448</v>
      </c>
      <c r="BE63" s="35">
        <v>336</v>
      </c>
      <c r="BF63" s="5">
        <f t="shared" si="2"/>
        <v>62628</v>
      </c>
      <c r="BG63" s="21">
        <f t="shared" si="1"/>
        <v>0</v>
      </c>
    </row>
    <row r="64" spans="1:59" ht="12.75">
      <c r="A64" s="39" t="s">
        <v>65</v>
      </c>
      <c r="B64" s="47">
        <v>57198</v>
      </c>
      <c r="C64" s="35">
        <v>15548</v>
      </c>
      <c r="D64" s="35">
        <v>1202</v>
      </c>
      <c r="E64" s="48">
        <v>1623</v>
      </c>
      <c r="F64" s="48">
        <v>2267</v>
      </c>
      <c r="G64" s="50">
        <v>837</v>
      </c>
      <c r="H64" s="35">
        <v>665</v>
      </c>
      <c r="I64" s="35">
        <v>252</v>
      </c>
      <c r="J64" s="35">
        <v>1199</v>
      </c>
      <c r="K64" s="48">
        <v>2054</v>
      </c>
      <c r="L64" s="48">
        <v>1398</v>
      </c>
      <c r="M64" s="48">
        <v>3330</v>
      </c>
      <c r="N64" s="48">
        <v>3040</v>
      </c>
      <c r="O64" s="35">
        <v>1406</v>
      </c>
      <c r="P64" s="35">
        <v>1662</v>
      </c>
      <c r="Q64" s="35">
        <v>439</v>
      </c>
      <c r="R64" s="35">
        <v>1225</v>
      </c>
      <c r="S64" s="35">
        <v>177</v>
      </c>
      <c r="T64" s="35">
        <v>264</v>
      </c>
      <c r="U64" s="35">
        <v>373</v>
      </c>
      <c r="V64" s="35">
        <v>466</v>
      </c>
      <c r="W64" s="35">
        <v>316</v>
      </c>
      <c r="X64" s="35">
        <v>446</v>
      </c>
      <c r="Y64" s="35">
        <v>197</v>
      </c>
      <c r="Z64" s="35">
        <v>687</v>
      </c>
      <c r="AA64" s="35">
        <v>432</v>
      </c>
      <c r="AB64" s="35">
        <v>380</v>
      </c>
      <c r="AC64" s="35">
        <v>578</v>
      </c>
      <c r="AD64" s="35">
        <v>261</v>
      </c>
      <c r="AE64" s="35">
        <v>493</v>
      </c>
      <c r="AF64" s="35">
        <v>1078</v>
      </c>
      <c r="AG64" s="35">
        <v>192</v>
      </c>
      <c r="AH64" s="35">
        <v>443</v>
      </c>
      <c r="AI64" s="35">
        <v>609</v>
      </c>
      <c r="AJ64" s="35">
        <v>907</v>
      </c>
      <c r="AK64" s="35">
        <v>188</v>
      </c>
      <c r="AL64" s="35">
        <v>470</v>
      </c>
      <c r="AM64" s="35">
        <v>729</v>
      </c>
      <c r="AN64" s="35">
        <v>1256</v>
      </c>
      <c r="AO64" s="35">
        <v>242</v>
      </c>
      <c r="AP64" s="35">
        <v>909</v>
      </c>
      <c r="AQ64" s="35">
        <v>491</v>
      </c>
      <c r="AR64" s="35">
        <v>366</v>
      </c>
      <c r="AS64" s="35">
        <v>509</v>
      </c>
      <c r="AT64" s="35">
        <v>227</v>
      </c>
      <c r="AU64" s="35">
        <v>308</v>
      </c>
      <c r="AV64" s="35">
        <v>1393</v>
      </c>
      <c r="AW64" s="35">
        <v>635</v>
      </c>
      <c r="AX64" s="35">
        <v>91</v>
      </c>
      <c r="AY64" s="35">
        <v>339</v>
      </c>
      <c r="AZ64" s="35">
        <v>537</v>
      </c>
      <c r="BA64" s="35">
        <v>452</v>
      </c>
      <c r="BB64" s="35">
        <v>394</v>
      </c>
      <c r="BC64" s="35">
        <v>484</v>
      </c>
      <c r="BD64" s="35">
        <v>391</v>
      </c>
      <c r="BE64" s="35">
        <v>341</v>
      </c>
      <c r="BF64" s="5">
        <f t="shared" si="2"/>
        <v>57198</v>
      </c>
      <c r="BG64" s="21">
        <f t="shared" si="1"/>
        <v>0</v>
      </c>
    </row>
    <row r="65" spans="1:59" ht="12.75">
      <c r="A65" s="39" t="s">
        <v>66</v>
      </c>
      <c r="B65" s="47">
        <v>53929</v>
      </c>
      <c r="C65" s="35">
        <v>14592</v>
      </c>
      <c r="D65" s="35">
        <v>1073</v>
      </c>
      <c r="E65" s="48">
        <v>1505</v>
      </c>
      <c r="F65" s="48">
        <v>2120</v>
      </c>
      <c r="G65" s="50">
        <v>762</v>
      </c>
      <c r="H65" s="35">
        <v>650</v>
      </c>
      <c r="I65" s="35">
        <v>275</v>
      </c>
      <c r="J65" s="35">
        <v>1090</v>
      </c>
      <c r="K65" s="48">
        <v>1991</v>
      </c>
      <c r="L65" s="48">
        <v>1301</v>
      </c>
      <c r="M65" s="48">
        <v>3121</v>
      </c>
      <c r="N65" s="48">
        <v>2877</v>
      </c>
      <c r="O65" s="35">
        <v>1277</v>
      </c>
      <c r="P65" s="35">
        <v>1621</v>
      </c>
      <c r="Q65" s="35">
        <v>422</v>
      </c>
      <c r="R65" s="35">
        <v>1176</v>
      </c>
      <c r="S65" s="35">
        <v>175</v>
      </c>
      <c r="T65" s="35">
        <v>227</v>
      </c>
      <c r="U65" s="35">
        <v>336</v>
      </c>
      <c r="V65" s="35">
        <v>420</v>
      </c>
      <c r="W65" s="35">
        <v>276</v>
      </c>
      <c r="X65" s="35">
        <v>401</v>
      </c>
      <c r="Y65" s="35">
        <v>201</v>
      </c>
      <c r="Z65" s="35">
        <v>609</v>
      </c>
      <c r="AA65" s="35">
        <v>429</v>
      </c>
      <c r="AB65" s="35">
        <v>399</v>
      </c>
      <c r="AC65" s="35">
        <v>510</v>
      </c>
      <c r="AD65" s="35">
        <v>280</v>
      </c>
      <c r="AE65" s="35">
        <v>427</v>
      </c>
      <c r="AF65" s="35">
        <v>953</v>
      </c>
      <c r="AG65" s="35">
        <v>191</v>
      </c>
      <c r="AH65" s="35">
        <v>436</v>
      </c>
      <c r="AI65" s="35">
        <v>574</v>
      </c>
      <c r="AJ65" s="35">
        <v>848</v>
      </c>
      <c r="AK65" s="35">
        <v>182</v>
      </c>
      <c r="AL65" s="35">
        <v>479</v>
      </c>
      <c r="AM65" s="35">
        <v>729</v>
      </c>
      <c r="AN65" s="35">
        <v>1264</v>
      </c>
      <c r="AO65" s="35">
        <v>239</v>
      </c>
      <c r="AP65" s="35">
        <v>850</v>
      </c>
      <c r="AQ65" s="35">
        <v>469</v>
      </c>
      <c r="AR65" s="35">
        <v>362</v>
      </c>
      <c r="AS65" s="35">
        <v>447</v>
      </c>
      <c r="AT65" s="35">
        <v>228</v>
      </c>
      <c r="AU65" s="35">
        <v>290</v>
      </c>
      <c r="AV65" s="35">
        <v>1406</v>
      </c>
      <c r="AW65" s="35">
        <v>598</v>
      </c>
      <c r="AX65" s="35">
        <v>98</v>
      </c>
      <c r="AY65" s="35">
        <v>334</v>
      </c>
      <c r="AZ65" s="35">
        <v>461</v>
      </c>
      <c r="BA65" s="35">
        <v>406</v>
      </c>
      <c r="BB65" s="35">
        <v>367</v>
      </c>
      <c r="BC65" s="35">
        <v>476</v>
      </c>
      <c r="BD65" s="35">
        <v>392</v>
      </c>
      <c r="BE65" s="35">
        <v>307</v>
      </c>
      <c r="BF65" s="5">
        <f t="shared" si="2"/>
        <v>53929</v>
      </c>
      <c r="BG65" s="21">
        <f t="shared" si="1"/>
        <v>0</v>
      </c>
    </row>
    <row r="66" spans="1:59" s="6" customFormat="1" ht="12.75">
      <c r="A66" s="40" t="s">
        <v>67</v>
      </c>
      <c r="B66" s="45">
        <v>291519</v>
      </c>
      <c r="C66" s="72">
        <v>80435</v>
      </c>
      <c r="D66" s="72">
        <v>5833</v>
      </c>
      <c r="E66" s="46">
        <v>9037</v>
      </c>
      <c r="F66" s="46">
        <v>11871</v>
      </c>
      <c r="G66" s="49">
        <v>4249</v>
      </c>
      <c r="H66" s="72">
        <v>3633</v>
      </c>
      <c r="I66" s="72">
        <v>1371</v>
      </c>
      <c r="J66" s="72">
        <v>5750</v>
      </c>
      <c r="K66" s="46">
        <v>10809</v>
      </c>
      <c r="L66" s="46">
        <v>7131</v>
      </c>
      <c r="M66" s="46">
        <v>16789</v>
      </c>
      <c r="N66" s="46">
        <v>15636</v>
      </c>
      <c r="O66" s="72">
        <v>7215</v>
      </c>
      <c r="P66" s="72">
        <v>9028</v>
      </c>
      <c r="Q66" s="72">
        <v>2144</v>
      </c>
      <c r="R66" s="72">
        <v>6154</v>
      </c>
      <c r="S66" s="72">
        <v>885</v>
      </c>
      <c r="T66" s="72">
        <v>1200</v>
      </c>
      <c r="U66" s="72">
        <v>1786</v>
      </c>
      <c r="V66" s="72">
        <v>2335</v>
      </c>
      <c r="W66" s="72">
        <v>1326</v>
      </c>
      <c r="X66" s="72">
        <v>1994</v>
      </c>
      <c r="Y66" s="72">
        <v>1033</v>
      </c>
      <c r="Z66" s="72">
        <v>3305</v>
      </c>
      <c r="AA66" s="72">
        <v>2132</v>
      </c>
      <c r="AB66" s="72">
        <v>2033</v>
      </c>
      <c r="AC66" s="72">
        <v>2885</v>
      </c>
      <c r="AD66" s="72">
        <v>1289</v>
      </c>
      <c r="AE66" s="72">
        <v>2211</v>
      </c>
      <c r="AF66" s="72">
        <v>5116</v>
      </c>
      <c r="AG66" s="72">
        <v>894</v>
      </c>
      <c r="AH66" s="72">
        <v>2191</v>
      </c>
      <c r="AI66" s="72">
        <v>3092</v>
      </c>
      <c r="AJ66" s="72">
        <v>4437</v>
      </c>
      <c r="AK66" s="72">
        <v>904</v>
      </c>
      <c r="AL66" s="72">
        <v>2495</v>
      </c>
      <c r="AM66" s="72">
        <v>3775</v>
      </c>
      <c r="AN66" s="72">
        <v>6529</v>
      </c>
      <c r="AO66" s="72">
        <v>1152</v>
      </c>
      <c r="AP66" s="72">
        <v>4697</v>
      </c>
      <c r="AQ66" s="72">
        <v>2372</v>
      </c>
      <c r="AR66" s="72">
        <v>1926</v>
      </c>
      <c r="AS66" s="72">
        <v>2414</v>
      </c>
      <c r="AT66" s="72">
        <v>1094</v>
      </c>
      <c r="AU66" s="72">
        <v>1508</v>
      </c>
      <c r="AV66" s="72">
        <v>7156</v>
      </c>
      <c r="AW66" s="72">
        <v>3124</v>
      </c>
      <c r="AX66" s="72">
        <v>446</v>
      </c>
      <c r="AY66" s="72">
        <v>1802</v>
      </c>
      <c r="AZ66" s="72">
        <v>2511</v>
      </c>
      <c r="BA66" s="72">
        <v>2194</v>
      </c>
      <c r="BB66" s="72">
        <v>1906</v>
      </c>
      <c r="BC66" s="72">
        <v>2489</v>
      </c>
      <c r="BD66" s="72">
        <v>2099</v>
      </c>
      <c r="BE66" s="72">
        <v>1697</v>
      </c>
      <c r="BF66" s="5">
        <f t="shared" si="2"/>
        <v>291519</v>
      </c>
      <c r="BG66" s="21">
        <f t="shared" si="1"/>
        <v>0</v>
      </c>
    </row>
    <row r="67" spans="1:59" ht="12.75">
      <c r="A67" s="39" t="s">
        <v>68</v>
      </c>
      <c r="B67" s="47">
        <v>55649</v>
      </c>
      <c r="C67" s="35">
        <v>14919</v>
      </c>
      <c r="D67" s="35">
        <v>1055</v>
      </c>
      <c r="E67" s="48">
        <v>1645</v>
      </c>
      <c r="F67" s="48">
        <v>2188</v>
      </c>
      <c r="G67" s="50">
        <v>777</v>
      </c>
      <c r="H67" s="35">
        <v>665</v>
      </c>
      <c r="I67" s="35">
        <v>272</v>
      </c>
      <c r="J67" s="35">
        <v>1158</v>
      </c>
      <c r="K67" s="48">
        <v>1926</v>
      </c>
      <c r="L67" s="48">
        <v>1330</v>
      </c>
      <c r="M67" s="48">
        <v>3185</v>
      </c>
      <c r="N67" s="48">
        <v>2933</v>
      </c>
      <c r="O67" s="35">
        <v>1373</v>
      </c>
      <c r="P67" s="35">
        <v>1588</v>
      </c>
      <c r="Q67" s="35">
        <v>447</v>
      </c>
      <c r="R67" s="35">
        <v>1262</v>
      </c>
      <c r="S67" s="35">
        <v>183</v>
      </c>
      <c r="T67" s="35">
        <v>212</v>
      </c>
      <c r="U67" s="35">
        <v>384</v>
      </c>
      <c r="V67" s="35">
        <v>456</v>
      </c>
      <c r="W67" s="35">
        <v>277</v>
      </c>
      <c r="X67" s="35">
        <v>402</v>
      </c>
      <c r="Y67" s="35">
        <v>209</v>
      </c>
      <c r="Z67" s="35">
        <v>644</v>
      </c>
      <c r="AA67" s="35">
        <v>452</v>
      </c>
      <c r="AB67" s="35">
        <v>396</v>
      </c>
      <c r="AC67" s="35">
        <v>546</v>
      </c>
      <c r="AD67" s="35">
        <v>285</v>
      </c>
      <c r="AE67" s="35">
        <v>462</v>
      </c>
      <c r="AF67" s="35">
        <v>988</v>
      </c>
      <c r="AG67" s="35">
        <v>180</v>
      </c>
      <c r="AH67" s="35">
        <v>430</v>
      </c>
      <c r="AI67" s="35">
        <v>574</v>
      </c>
      <c r="AJ67" s="35">
        <v>877</v>
      </c>
      <c r="AK67" s="35">
        <v>190</v>
      </c>
      <c r="AL67" s="35">
        <v>489</v>
      </c>
      <c r="AM67" s="35">
        <v>795</v>
      </c>
      <c r="AN67" s="35">
        <v>1355</v>
      </c>
      <c r="AO67" s="35">
        <v>212</v>
      </c>
      <c r="AP67" s="35">
        <v>962</v>
      </c>
      <c r="AQ67" s="35">
        <v>452</v>
      </c>
      <c r="AR67" s="35">
        <v>412</v>
      </c>
      <c r="AS67" s="35">
        <v>518</v>
      </c>
      <c r="AT67" s="35">
        <v>226</v>
      </c>
      <c r="AU67" s="35">
        <v>339</v>
      </c>
      <c r="AV67" s="35">
        <v>1376</v>
      </c>
      <c r="AW67" s="35">
        <v>669</v>
      </c>
      <c r="AX67" s="35">
        <v>94</v>
      </c>
      <c r="AY67" s="35">
        <v>353</v>
      </c>
      <c r="AZ67" s="35">
        <v>523</v>
      </c>
      <c r="BA67" s="35">
        <v>369</v>
      </c>
      <c r="BB67" s="35">
        <v>380</v>
      </c>
      <c r="BC67" s="35">
        <v>470</v>
      </c>
      <c r="BD67" s="35">
        <v>466</v>
      </c>
      <c r="BE67" s="35">
        <v>319</v>
      </c>
      <c r="BF67" s="5">
        <f t="shared" si="2"/>
        <v>55649</v>
      </c>
      <c r="BG67" s="21">
        <f t="shared" si="1"/>
        <v>0</v>
      </c>
    </row>
    <row r="68" spans="1:59" ht="12.75">
      <c r="A68" s="39" t="s">
        <v>69</v>
      </c>
      <c r="B68" s="47">
        <v>52635</v>
      </c>
      <c r="C68" s="35">
        <v>14031</v>
      </c>
      <c r="D68" s="35">
        <v>1030</v>
      </c>
      <c r="E68" s="48">
        <v>1568</v>
      </c>
      <c r="F68" s="48">
        <v>1799</v>
      </c>
      <c r="G68" s="50">
        <v>724</v>
      </c>
      <c r="H68" s="35">
        <v>584</v>
      </c>
      <c r="I68" s="35">
        <v>269</v>
      </c>
      <c r="J68" s="35">
        <v>1038</v>
      </c>
      <c r="K68" s="48">
        <v>1834</v>
      </c>
      <c r="L68" s="48">
        <v>1253</v>
      </c>
      <c r="M68" s="48">
        <v>3256</v>
      </c>
      <c r="N68" s="48">
        <v>2780</v>
      </c>
      <c r="O68" s="35">
        <v>1348</v>
      </c>
      <c r="P68" s="35">
        <v>1456</v>
      </c>
      <c r="Q68" s="35">
        <v>464</v>
      </c>
      <c r="R68" s="35">
        <v>1180</v>
      </c>
      <c r="S68" s="35">
        <v>199</v>
      </c>
      <c r="T68" s="35">
        <v>233</v>
      </c>
      <c r="U68" s="35">
        <v>348</v>
      </c>
      <c r="V68" s="35">
        <v>446</v>
      </c>
      <c r="W68" s="35">
        <v>218</v>
      </c>
      <c r="X68" s="35">
        <v>414</v>
      </c>
      <c r="Y68" s="35">
        <v>212</v>
      </c>
      <c r="Z68" s="35">
        <v>651</v>
      </c>
      <c r="AA68" s="35">
        <v>417</v>
      </c>
      <c r="AB68" s="35">
        <v>375</v>
      </c>
      <c r="AC68" s="35">
        <v>536</v>
      </c>
      <c r="AD68" s="35">
        <v>276</v>
      </c>
      <c r="AE68" s="35">
        <v>411</v>
      </c>
      <c r="AF68" s="35">
        <v>974</v>
      </c>
      <c r="AG68" s="35">
        <v>174</v>
      </c>
      <c r="AH68" s="35">
        <v>437</v>
      </c>
      <c r="AI68" s="35">
        <v>637</v>
      </c>
      <c r="AJ68" s="35">
        <v>866</v>
      </c>
      <c r="AK68" s="35">
        <v>179</v>
      </c>
      <c r="AL68" s="35">
        <v>495</v>
      </c>
      <c r="AM68" s="35">
        <v>689</v>
      </c>
      <c r="AN68" s="35">
        <v>1270</v>
      </c>
      <c r="AO68" s="35">
        <v>238</v>
      </c>
      <c r="AP68" s="35">
        <v>804</v>
      </c>
      <c r="AQ68" s="35">
        <v>415</v>
      </c>
      <c r="AR68" s="35">
        <v>384</v>
      </c>
      <c r="AS68" s="35">
        <v>456</v>
      </c>
      <c r="AT68" s="35">
        <v>213</v>
      </c>
      <c r="AU68" s="35">
        <v>304</v>
      </c>
      <c r="AV68" s="35">
        <v>1304</v>
      </c>
      <c r="AW68" s="35">
        <v>621</v>
      </c>
      <c r="AX68" s="35">
        <v>77</v>
      </c>
      <c r="AY68" s="35">
        <v>357</v>
      </c>
      <c r="AZ68" s="35">
        <v>476</v>
      </c>
      <c r="BA68" s="35">
        <v>363</v>
      </c>
      <c r="BB68" s="35">
        <v>409</v>
      </c>
      <c r="BC68" s="35">
        <v>443</v>
      </c>
      <c r="BD68" s="35">
        <v>370</v>
      </c>
      <c r="BE68" s="35">
        <v>330</v>
      </c>
      <c r="BF68" s="5">
        <f t="shared" si="2"/>
        <v>52635</v>
      </c>
      <c r="BG68" s="21">
        <f t="shared" si="1"/>
        <v>0</v>
      </c>
    </row>
    <row r="69" spans="1:59" ht="12.75">
      <c r="A69" s="39" t="s">
        <v>70</v>
      </c>
      <c r="B69" s="47">
        <v>58787</v>
      </c>
      <c r="C69" s="35">
        <v>16195</v>
      </c>
      <c r="D69" s="35">
        <v>1193</v>
      </c>
      <c r="E69" s="48">
        <v>1746</v>
      </c>
      <c r="F69" s="48">
        <v>2130</v>
      </c>
      <c r="G69" s="50">
        <v>834</v>
      </c>
      <c r="H69" s="35">
        <v>737</v>
      </c>
      <c r="I69" s="35">
        <v>301</v>
      </c>
      <c r="J69" s="35">
        <v>1356</v>
      </c>
      <c r="K69" s="48">
        <v>2146</v>
      </c>
      <c r="L69" s="48">
        <v>1465</v>
      </c>
      <c r="M69" s="48">
        <v>3746</v>
      </c>
      <c r="N69" s="48">
        <v>3194</v>
      </c>
      <c r="O69" s="35">
        <v>1400</v>
      </c>
      <c r="P69" s="35">
        <v>1825</v>
      </c>
      <c r="Q69" s="35">
        <v>421</v>
      </c>
      <c r="R69" s="35">
        <v>1263</v>
      </c>
      <c r="S69" s="35">
        <v>166</v>
      </c>
      <c r="T69" s="35">
        <v>235</v>
      </c>
      <c r="U69" s="35">
        <v>314</v>
      </c>
      <c r="V69" s="35">
        <v>434</v>
      </c>
      <c r="W69" s="35">
        <v>241</v>
      </c>
      <c r="X69" s="35">
        <v>404</v>
      </c>
      <c r="Y69" s="35">
        <v>226</v>
      </c>
      <c r="Z69" s="35">
        <v>678</v>
      </c>
      <c r="AA69" s="35">
        <v>390</v>
      </c>
      <c r="AB69" s="35">
        <v>356</v>
      </c>
      <c r="AC69" s="35">
        <v>559</v>
      </c>
      <c r="AD69" s="35">
        <v>260</v>
      </c>
      <c r="AE69" s="35">
        <v>433</v>
      </c>
      <c r="AF69" s="35">
        <v>1071</v>
      </c>
      <c r="AG69" s="35">
        <v>176</v>
      </c>
      <c r="AH69" s="35">
        <v>427</v>
      </c>
      <c r="AI69" s="35">
        <v>590</v>
      </c>
      <c r="AJ69" s="35">
        <v>807</v>
      </c>
      <c r="AK69" s="35">
        <v>182</v>
      </c>
      <c r="AL69" s="35">
        <v>552</v>
      </c>
      <c r="AM69" s="35">
        <v>720</v>
      </c>
      <c r="AN69" s="35">
        <v>1384</v>
      </c>
      <c r="AO69" s="35">
        <v>229</v>
      </c>
      <c r="AP69" s="35">
        <v>999</v>
      </c>
      <c r="AQ69" s="35">
        <v>442</v>
      </c>
      <c r="AR69" s="35">
        <v>400</v>
      </c>
      <c r="AS69" s="35">
        <v>440</v>
      </c>
      <c r="AT69" s="35">
        <v>214</v>
      </c>
      <c r="AU69" s="35">
        <v>309</v>
      </c>
      <c r="AV69" s="35">
        <v>1510</v>
      </c>
      <c r="AW69" s="35">
        <v>671</v>
      </c>
      <c r="AX69" s="35">
        <v>91</v>
      </c>
      <c r="AY69" s="35">
        <v>387</v>
      </c>
      <c r="AZ69" s="35">
        <v>494</v>
      </c>
      <c r="BA69" s="35">
        <v>433</v>
      </c>
      <c r="BB69" s="35">
        <v>410</v>
      </c>
      <c r="BC69" s="35">
        <v>434</v>
      </c>
      <c r="BD69" s="35">
        <v>452</v>
      </c>
      <c r="BE69" s="35">
        <v>315</v>
      </c>
      <c r="BF69" s="5">
        <f t="shared" si="2"/>
        <v>58787</v>
      </c>
      <c r="BG69" s="21">
        <f t="shared" si="1"/>
        <v>0</v>
      </c>
    </row>
    <row r="70" spans="1:59" ht="12.75">
      <c r="A70" s="39" t="s">
        <v>71</v>
      </c>
      <c r="B70" s="47">
        <v>50050</v>
      </c>
      <c r="C70" s="35">
        <v>13427</v>
      </c>
      <c r="D70" s="35">
        <v>954</v>
      </c>
      <c r="E70" s="48">
        <v>1431</v>
      </c>
      <c r="F70" s="48">
        <v>1696</v>
      </c>
      <c r="G70" s="50">
        <v>727</v>
      </c>
      <c r="H70" s="35">
        <v>577</v>
      </c>
      <c r="I70" s="35">
        <v>243</v>
      </c>
      <c r="J70" s="35">
        <v>1045</v>
      </c>
      <c r="K70" s="48">
        <v>1650</v>
      </c>
      <c r="L70" s="48">
        <v>1196</v>
      </c>
      <c r="M70" s="48">
        <v>3087</v>
      </c>
      <c r="N70" s="48">
        <v>2633</v>
      </c>
      <c r="O70" s="35">
        <v>1253</v>
      </c>
      <c r="P70" s="35">
        <v>1395</v>
      </c>
      <c r="Q70" s="35">
        <v>430</v>
      </c>
      <c r="R70" s="35">
        <v>1095</v>
      </c>
      <c r="S70" s="35">
        <v>172</v>
      </c>
      <c r="T70" s="35">
        <v>241</v>
      </c>
      <c r="U70" s="35">
        <v>326</v>
      </c>
      <c r="V70" s="35">
        <v>400</v>
      </c>
      <c r="W70" s="35">
        <v>246</v>
      </c>
      <c r="X70" s="35">
        <v>401</v>
      </c>
      <c r="Y70" s="35">
        <v>226</v>
      </c>
      <c r="Z70" s="35">
        <v>649</v>
      </c>
      <c r="AA70" s="35">
        <v>374</v>
      </c>
      <c r="AB70" s="35">
        <v>349</v>
      </c>
      <c r="AC70" s="35">
        <v>506</v>
      </c>
      <c r="AD70" s="35">
        <v>275</v>
      </c>
      <c r="AE70" s="35">
        <v>366</v>
      </c>
      <c r="AF70" s="35">
        <v>983</v>
      </c>
      <c r="AG70" s="35">
        <v>167</v>
      </c>
      <c r="AH70" s="35">
        <v>427</v>
      </c>
      <c r="AI70" s="35">
        <v>535</v>
      </c>
      <c r="AJ70" s="35">
        <v>803</v>
      </c>
      <c r="AK70" s="35">
        <v>174</v>
      </c>
      <c r="AL70" s="35">
        <v>437</v>
      </c>
      <c r="AM70" s="35">
        <v>590</v>
      </c>
      <c r="AN70" s="35">
        <v>1147</v>
      </c>
      <c r="AO70" s="35">
        <v>232</v>
      </c>
      <c r="AP70" s="35">
        <v>808</v>
      </c>
      <c r="AQ70" s="35">
        <v>366</v>
      </c>
      <c r="AR70" s="35">
        <v>360</v>
      </c>
      <c r="AS70" s="35">
        <v>414</v>
      </c>
      <c r="AT70" s="35">
        <v>202</v>
      </c>
      <c r="AU70" s="35">
        <v>276</v>
      </c>
      <c r="AV70" s="35">
        <v>1398</v>
      </c>
      <c r="AW70" s="35">
        <v>589</v>
      </c>
      <c r="AX70" s="35">
        <v>73</v>
      </c>
      <c r="AY70" s="35">
        <v>369</v>
      </c>
      <c r="AZ70" s="35">
        <v>506</v>
      </c>
      <c r="BA70" s="35">
        <v>347</v>
      </c>
      <c r="BB70" s="35">
        <v>383</v>
      </c>
      <c r="BC70" s="35">
        <v>426</v>
      </c>
      <c r="BD70" s="35">
        <v>374</v>
      </c>
      <c r="BE70" s="35">
        <v>294</v>
      </c>
      <c r="BF70" s="5">
        <f aca="true" t="shared" si="3" ref="BF70:BF101">SUM(C70:BE70)</f>
        <v>50050</v>
      </c>
      <c r="BG70" s="21">
        <f aca="true" t="shared" si="4" ref="BG70:BG127">BF70-B70</f>
        <v>0</v>
      </c>
    </row>
    <row r="71" spans="1:59" ht="12.75">
      <c r="A71" s="39" t="s">
        <v>72</v>
      </c>
      <c r="B71" s="47">
        <v>51724</v>
      </c>
      <c r="C71" s="35">
        <v>13666</v>
      </c>
      <c r="D71" s="35">
        <v>919</v>
      </c>
      <c r="E71" s="48">
        <v>1583</v>
      </c>
      <c r="F71" s="48">
        <v>1756</v>
      </c>
      <c r="G71" s="50">
        <v>813</v>
      </c>
      <c r="H71" s="35">
        <v>499</v>
      </c>
      <c r="I71" s="35">
        <v>234</v>
      </c>
      <c r="J71" s="35">
        <v>1053</v>
      </c>
      <c r="K71" s="48">
        <v>1769</v>
      </c>
      <c r="L71" s="48">
        <v>1228</v>
      </c>
      <c r="M71" s="48">
        <v>3191</v>
      </c>
      <c r="N71" s="48">
        <v>2700</v>
      </c>
      <c r="O71" s="35">
        <v>1321</v>
      </c>
      <c r="P71" s="35">
        <v>1550</v>
      </c>
      <c r="Q71" s="35">
        <v>421</v>
      </c>
      <c r="R71" s="35">
        <v>1183</v>
      </c>
      <c r="S71" s="35">
        <v>180</v>
      </c>
      <c r="T71" s="35">
        <v>232</v>
      </c>
      <c r="U71" s="35">
        <v>313</v>
      </c>
      <c r="V71" s="35">
        <v>393</v>
      </c>
      <c r="W71" s="35">
        <v>264</v>
      </c>
      <c r="X71" s="35">
        <v>383</v>
      </c>
      <c r="Y71" s="35">
        <v>260</v>
      </c>
      <c r="Z71" s="35">
        <v>655</v>
      </c>
      <c r="AA71" s="35">
        <v>382</v>
      </c>
      <c r="AB71" s="35">
        <v>359</v>
      </c>
      <c r="AC71" s="35">
        <v>521</v>
      </c>
      <c r="AD71" s="35">
        <v>291</v>
      </c>
      <c r="AE71" s="35">
        <v>406</v>
      </c>
      <c r="AF71" s="35">
        <v>949</v>
      </c>
      <c r="AG71" s="35">
        <v>172</v>
      </c>
      <c r="AH71" s="35">
        <v>415</v>
      </c>
      <c r="AI71" s="35">
        <v>554</v>
      </c>
      <c r="AJ71" s="35">
        <v>837</v>
      </c>
      <c r="AK71" s="35">
        <v>198</v>
      </c>
      <c r="AL71" s="35">
        <v>463</v>
      </c>
      <c r="AM71" s="35">
        <v>688</v>
      </c>
      <c r="AN71" s="35">
        <v>1258</v>
      </c>
      <c r="AO71" s="35">
        <v>244</v>
      </c>
      <c r="AP71" s="35">
        <v>904</v>
      </c>
      <c r="AQ71" s="35">
        <v>442</v>
      </c>
      <c r="AR71" s="35">
        <v>340</v>
      </c>
      <c r="AS71" s="35">
        <v>445</v>
      </c>
      <c r="AT71" s="35">
        <v>187</v>
      </c>
      <c r="AU71" s="35">
        <v>297</v>
      </c>
      <c r="AV71" s="35">
        <v>1388</v>
      </c>
      <c r="AW71" s="35">
        <v>594</v>
      </c>
      <c r="AX71" s="35">
        <v>82</v>
      </c>
      <c r="AY71" s="35">
        <v>351</v>
      </c>
      <c r="AZ71" s="35">
        <v>443</v>
      </c>
      <c r="BA71" s="35">
        <v>407</v>
      </c>
      <c r="BB71" s="35">
        <v>422</v>
      </c>
      <c r="BC71" s="35">
        <v>397</v>
      </c>
      <c r="BD71" s="35">
        <v>399</v>
      </c>
      <c r="BE71" s="35">
        <v>323</v>
      </c>
      <c r="BF71" s="5">
        <f t="shared" si="3"/>
        <v>51724</v>
      </c>
      <c r="BG71" s="21">
        <f t="shared" si="4"/>
        <v>0</v>
      </c>
    </row>
    <row r="72" spans="1:59" s="6" customFormat="1" ht="12.75">
      <c r="A72" s="40" t="s">
        <v>73</v>
      </c>
      <c r="B72" s="45">
        <v>268845</v>
      </c>
      <c r="C72" s="72">
        <v>72238</v>
      </c>
      <c r="D72" s="72">
        <v>5151</v>
      </c>
      <c r="E72" s="46">
        <v>7973</v>
      </c>
      <c r="F72" s="46">
        <v>9569</v>
      </c>
      <c r="G72" s="49">
        <v>3875</v>
      </c>
      <c r="H72" s="72">
        <v>3062</v>
      </c>
      <c r="I72" s="72">
        <v>1319</v>
      </c>
      <c r="J72" s="72">
        <v>5650</v>
      </c>
      <c r="K72" s="46">
        <v>9325</v>
      </c>
      <c r="L72" s="46">
        <v>6472</v>
      </c>
      <c r="M72" s="46">
        <v>16465</v>
      </c>
      <c r="N72" s="46">
        <v>14240</v>
      </c>
      <c r="O72" s="72">
        <v>6695</v>
      </c>
      <c r="P72" s="72">
        <v>7814</v>
      </c>
      <c r="Q72" s="72">
        <v>2183</v>
      </c>
      <c r="R72" s="72">
        <v>5983</v>
      </c>
      <c r="S72" s="72">
        <v>900</v>
      </c>
      <c r="T72" s="72">
        <v>1153</v>
      </c>
      <c r="U72" s="72">
        <v>1685</v>
      </c>
      <c r="V72" s="72">
        <v>2129</v>
      </c>
      <c r="W72" s="72">
        <v>1246</v>
      </c>
      <c r="X72" s="72">
        <v>2004</v>
      </c>
      <c r="Y72" s="72">
        <v>1133</v>
      </c>
      <c r="Z72" s="72">
        <v>3277</v>
      </c>
      <c r="AA72" s="72">
        <v>2015</v>
      </c>
      <c r="AB72" s="72">
        <v>1835</v>
      </c>
      <c r="AC72" s="72">
        <v>2668</v>
      </c>
      <c r="AD72" s="72">
        <v>1387</v>
      </c>
      <c r="AE72" s="72">
        <v>2078</v>
      </c>
      <c r="AF72" s="72">
        <v>4965</v>
      </c>
      <c r="AG72" s="72">
        <v>869</v>
      </c>
      <c r="AH72" s="72">
        <v>2136</v>
      </c>
      <c r="AI72" s="72">
        <v>2890</v>
      </c>
      <c r="AJ72" s="72">
        <v>4190</v>
      </c>
      <c r="AK72" s="72">
        <v>923</v>
      </c>
      <c r="AL72" s="72">
        <v>2436</v>
      </c>
      <c r="AM72" s="72">
        <v>3482</v>
      </c>
      <c r="AN72" s="72">
        <v>6414</v>
      </c>
      <c r="AO72" s="72">
        <v>1155</v>
      </c>
      <c r="AP72" s="72">
        <v>4477</v>
      </c>
      <c r="AQ72" s="72">
        <v>2117</v>
      </c>
      <c r="AR72" s="72">
        <v>1896</v>
      </c>
      <c r="AS72" s="72">
        <v>2273</v>
      </c>
      <c r="AT72" s="72">
        <v>1042</v>
      </c>
      <c r="AU72" s="72">
        <v>1525</v>
      </c>
      <c r="AV72" s="72">
        <v>6976</v>
      </c>
      <c r="AW72" s="72">
        <v>3144</v>
      </c>
      <c r="AX72" s="72">
        <v>417</v>
      </c>
      <c r="AY72" s="72">
        <v>1817</v>
      </c>
      <c r="AZ72" s="72">
        <v>2442</v>
      </c>
      <c r="BA72" s="72">
        <v>1919</v>
      </c>
      <c r="BB72" s="72">
        <v>2004</v>
      </c>
      <c r="BC72" s="72">
        <v>2170</v>
      </c>
      <c r="BD72" s="72">
        <v>2061</v>
      </c>
      <c r="BE72" s="72">
        <v>1581</v>
      </c>
      <c r="BF72" s="5">
        <f t="shared" si="3"/>
        <v>268845</v>
      </c>
      <c r="BG72" s="21">
        <f t="shared" si="4"/>
        <v>0</v>
      </c>
    </row>
    <row r="73" spans="1:59" ht="12.75">
      <c r="A73" s="39" t="s">
        <v>74</v>
      </c>
      <c r="B73" s="47">
        <v>47004</v>
      </c>
      <c r="C73" s="35">
        <v>12046</v>
      </c>
      <c r="D73" s="35">
        <v>803</v>
      </c>
      <c r="E73" s="48">
        <v>1238</v>
      </c>
      <c r="F73" s="48">
        <v>1505</v>
      </c>
      <c r="G73" s="50">
        <v>699</v>
      </c>
      <c r="H73" s="35">
        <v>526</v>
      </c>
      <c r="I73" s="35">
        <v>207</v>
      </c>
      <c r="J73" s="35">
        <v>858</v>
      </c>
      <c r="K73" s="48">
        <v>1601</v>
      </c>
      <c r="L73" s="48">
        <v>1080</v>
      </c>
      <c r="M73" s="48">
        <v>2822</v>
      </c>
      <c r="N73" s="48">
        <v>2374</v>
      </c>
      <c r="O73" s="35">
        <v>1246</v>
      </c>
      <c r="P73" s="35">
        <v>1349</v>
      </c>
      <c r="Q73" s="35">
        <v>381</v>
      </c>
      <c r="R73" s="35">
        <v>1141</v>
      </c>
      <c r="S73" s="35">
        <v>161</v>
      </c>
      <c r="T73" s="35">
        <v>252</v>
      </c>
      <c r="U73" s="35">
        <v>343</v>
      </c>
      <c r="V73" s="35">
        <v>432</v>
      </c>
      <c r="W73" s="35">
        <v>259</v>
      </c>
      <c r="X73" s="35">
        <v>363</v>
      </c>
      <c r="Y73" s="35">
        <v>227</v>
      </c>
      <c r="Z73" s="35">
        <v>608</v>
      </c>
      <c r="AA73" s="35">
        <v>365</v>
      </c>
      <c r="AB73" s="35">
        <v>374</v>
      </c>
      <c r="AC73" s="35">
        <v>499</v>
      </c>
      <c r="AD73" s="35">
        <v>301</v>
      </c>
      <c r="AE73" s="35">
        <v>371</v>
      </c>
      <c r="AF73" s="35">
        <v>856</v>
      </c>
      <c r="AG73" s="35">
        <v>198</v>
      </c>
      <c r="AH73" s="35">
        <v>452</v>
      </c>
      <c r="AI73" s="35">
        <v>576</v>
      </c>
      <c r="AJ73" s="35">
        <v>765</v>
      </c>
      <c r="AK73" s="35">
        <v>189</v>
      </c>
      <c r="AL73" s="35">
        <v>441</v>
      </c>
      <c r="AM73" s="35">
        <v>667</v>
      </c>
      <c r="AN73" s="35">
        <v>1142</v>
      </c>
      <c r="AO73" s="35">
        <v>218</v>
      </c>
      <c r="AP73" s="35">
        <v>750</v>
      </c>
      <c r="AQ73" s="35">
        <v>419</v>
      </c>
      <c r="AR73" s="35">
        <v>392</v>
      </c>
      <c r="AS73" s="35">
        <v>463</v>
      </c>
      <c r="AT73" s="35">
        <v>188</v>
      </c>
      <c r="AU73" s="35">
        <v>323</v>
      </c>
      <c r="AV73" s="35">
        <v>1219</v>
      </c>
      <c r="AW73" s="35">
        <v>555</v>
      </c>
      <c r="AX73" s="35">
        <v>81</v>
      </c>
      <c r="AY73" s="35">
        <v>390</v>
      </c>
      <c r="AZ73" s="35">
        <v>403</v>
      </c>
      <c r="BA73" s="35">
        <v>374</v>
      </c>
      <c r="BB73" s="35">
        <v>423</v>
      </c>
      <c r="BC73" s="35">
        <v>416</v>
      </c>
      <c r="BD73" s="35">
        <v>393</v>
      </c>
      <c r="BE73" s="35">
        <v>280</v>
      </c>
      <c r="BF73" s="5">
        <f t="shared" si="3"/>
        <v>47004</v>
      </c>
      <c r="BG73" s="21">
        <f t="shared" si="4"/>
        <v>0</v>
      </c>
    </row>
    <row r="74" spans="1:59" ht="12.75">
      <c r="A74" s="39" t="s">
        <v>75</v>
      </c>
      <c r="B74" s="47">
        <v>49011</v>
      </c>
      <c r="C74" s="35">
        <v>12178</v>
      </c>
      <c r="D74" s="35">
        <v>843</v>
      </c>
      <c r="E74" s="48">
        <v>1364</v>
      </c>
      <c r="F74" s="48">
        <v>1821</v>
      </c>
      <c r="G74" s="50">
        <v>744</v>
      </c>
      <c r="H74" s="35">
        <v>510</v>
      </c>
      <c r="I74" s="35">
        <v>211</v>
      </c>
      <c r="J74" s="35">
        <v>853</v>
      </c>
      <c r="K74" s="48">
        <v>1724</v>
      </c>
      <c r="L74" s="48">
        <v>1168</v>
      </c>
      <c r="M74" s="48">
        <v>2849</v>
      </c>
      <c r="N74" s="48">
        <v>2560</v>
      </c>
      <c r="O74" s="35">
        <v>1283</v>
      </c>
      <c r="P74" s="35">
        <v>1379</v>
      </c>
      <c r="Q74" s="35">
        <v>419</v>
      </c>
      <c r="R74" s="35">
        <v>1110</v>
      </c>
      <c r="S74" s="35">
        <v>181</v>
      </c>
      <c r="T74" s="35">
        <v>258</v>
      </c>
      <c r="U74" s="35">
        <v>372</v>
      </c>
      <c r="V74" s="35">
        <v>431</v>
      </c>
      <c r="W74" s="35">
        <v>241</v>
      </c>
      <c r="X74" s="35">
        <v>444</v>
      </c>
      <c r="Y74" s="35">
        <v>207</v>
      </c>
      <c r="Z74" s="35">
        <v>671</v>
      </c>
      <c r="AA74" s="35">
        <v>406</v>
      </c>
      <c r="AB74" s="35">
        <v>373</v>
      </c>
      <c r="AC74" s="35">
        <v>571</v>
      </c>
      <c r="AD74" s="35">
        <v>320</v>
      </c>
      <c r="AE74" s="35">
        <v>389</v>
      </c>
      <c r="AF74" s="35">
        <v>901</v>
      </c>
      <c r="AG74" s="35">
        <v>168</v>
      </c>
      <c r="AH74" s="35">
        <v>454</v>
      </c>
      <c r="AI74" s="35">
        <v>553</v>
      </c>
      <c r="AJ74" s="35">
        <v>838</v>
      </c>
      <c r="AK74" s="35">
        <v>175</v>
      </c>
      <c r="AL74" s="35">
        <v>506</v>
      </c>
      <c r="AM74" s="35">
        <v>685</v>
      </c>
      <c r="AN74" s="35">
        <v>1151</v>
      </c>
      <c r="AO74" s="35">
        <v>206</v>
      </c>
      <c r="AP74" s="35">
        <v>760</v>
      </c>
      <c r="AQ74" s="35">
        <v>433</v>
      </c>
      <c r="AR74" s="35">
        <v>422</v>
      </c>
      <c r="AS74" s="35">
        <v>421</v>
      </c>
      <c r="AT74" s="35">
        <v>247</v>
      </c>
      <c r="AU74" s="35">
        <v>295</v>
      </c>
      <c r="AV74" s="35">
        <v>1397</v>
      </c>
      <c r="AW74" s="35">
        <v>590</v>
      </c>
      <c r="AX74" s="35">
        <v>81</v>
      </c>
      <c r="AY74" s="35">
        <v>406</v>
      </c>
      <c r="AZ74" s="35">
        <v>462</v>
      </c>
      <c r="BA74" s="35">
        <v>381</v>
      </c>
      <c r="BB74" s="35">
        <v>428</v>
      </c>
      <c r="BC74" s="35">
        <v>419</v>
      </c>
      <c r="BD74" s="35">
        <v>427</v>
      </c>
      <c r="BE74" s="35">
        <v>325</v>
      </c>
      <c r="BF74" s="5">
        <f t="shared" si="3"/>
        <v>49011</v>
      </c>
      <c r="BG74" s="21">
        <f t="shared" si="4"/>
        <v>0</v>
      </c>
    </row>
    <row r="75" spans="1:59" ht="12.75">
      <c r="A75" s="39" t="s">
        <v>76</v>
      </c>
      <c r="B75" s="47">
        <v>54893</v>
      </c>
      <c r="C75" s="35">
        <v>14093</v>
      </c>
      <c r="D75" s="35">
        <v>991</v>
      </c>
      <c r="E75" s="48">
        <v>1700</v>
      </c>
      <c r="F75" s="48">
        <v>2104</v>
      </c>
      <c r="G75" s="50">
        <v>912</v>
      </c>
      <c r="H75" s="35">
        <v>559</v>
      </c>
      <c r="I75" s="35">
        <v>214</v>
      </c>
      <c r="J75" s="35">
        <v>1179</v>
      </c>
      <c r="K75" s="48">
        <v>1915</v>
      </c>
      <c r="L75" s="48">
        <v>1340</v>
      </c>
      <c r="M75" s="48">
        <v>3296</v>
      </c>
      <c r="N75" s="48">
        <v>2931</v>
      </c>
      <c r="O75" s="35">
        <v>1445</v>
      </c>
      <c r="P75" s="35">
        <v>1540</v>
      </c>
      <c r="Q75" s="35">
        <v>437</v>
      </c>
      <c r="R75" s="35">
        <v>1241</v>
      </c>
      <c r="S75" s="35">
        <v>191</v>
      </c>
      <c r="T75" s="35">
        <v>234</v>
      </c>
      <c r="U75" s="35">
        <v>343</v>
      </c>
      <c r="V75" s="35">
        <v>447</v>
      </c>
      <c r="W75" s="35">
        <v>268</v>
      </c>
      <c r="X75" s="35">
        <v>448</v>
      </c>
      <c r="Y75" s="35">
        <v>264</v>
      </c>
      <c r="Z75" s="35">
        <v>716</v>
      </c>
      <c r="AA75" s="35">
        <v>428</v>
      </c>
      <c r="AB75" s="35">
        <v>345</v>
      </c>
      <c r="AC75" s="35">
        <v>632</v>
      </c>
      <c r="AD75" s="35">
        <v>335</v>
      </c>
      <c r="AE75" s="35">
        <v>416</v>
      </c>
      <c r="AF75" s="35">
        <v>978</v>
      </c>
      <c r="AG75" s="35">
        <v>178</v>
      </c>
      <c r="AH75" s="35">
        <v>442</v>
      </c>
      <c r="AI75" s="35">
        <v>580</v>
      </c>
      <c r="AJ75" s="35">
        <v>834</v>
      </c>
      <c r="AK75" s="35">
        <v>196</v>
      </c>
      <c r="AL75" s="35">
        <v>507</v>
      </c>
      <c r="AM75" s="35">
        <v>768</v>
      </c>
      <c r="AN75" s="35">
        <v>1327</v>
      </c>
      <c r="AO75" s="35">
        <v>256</v>
      </c>
      <c r="AP75" s="35">
        <v>958</v>
      </c>
      <c r="AQ75" s="35">
        <v>451</v>
      </c>
      <c r="AR75" s="35">
        <v>407</v>
      </c>
      <c r="AS75" s="35">
        <v>482</v>
      </c>
      <c r="AT75" s="35">
        <v>225</v>
      </c>
      <c r="AU75" s="35">
        <v>284</v>
      </c>
      <c r="AV75" s="35">
        <v>1427</v>
      </c>
      <c r="AW75" s="35">
        <v>590</v>
      </c>
      <c r="AX75" s="35">
        <v>77</v>
      </c>
      <c r="AY75" s="35">
        <v>376</v>
      </c>
      <c r="AZ75" s="35">
        <v>457</v>
      </c>
      <c r="BA75" s="35">
        <v>442</v>
      </c>
      <c r="BB75" s="35">
        <v>423</v>
      </c>
      <c r="BC75" s="35">
        <v>502</v>
      </c>
      <c r="BD75" s="35">
        <v>433</v>
      </c>
      <c r="BE75" s="35">
        <v>329</v>
      </c>
      <c r="BF75" s="5">
        <f t="shared" si="3"/>
        <v>54893</v>
      </c>
      <c r="BG75" s="21">
        <f t="shared" si="4"/>
        <v>0</v>
      </c>
    </row>
    <row r="76" spans="1:59" ht="12.75">
      <c r="A76" s="39" t="s">
        <v>77</v>
      </c>
      <c r="B76" s="47">
        <v>50649</v>
      </c>
      <c r="C76" s="35">
        <v>12528</v>
      </c>
      <c r="D76" s="35">
        <v>891</v>
      </c>
      <c r="E76" s="48">
        <v>1323</v>
      </c>
      <c r="F76" s="48">
        <v>1883</v>
      </c>
      <c r="G76" s="50">
        <v>739</v>
      </c>
      <c r="H76" s="35">
        <v>562</v>
      </c>
      <c r="I76" s="35">
        <v>238</v>
      </c>
      <c r="J76" s="35">
        <v>934</v>
      </c>
      <c r="K76" s="48">
        <v>1669</v>
      </c>
      <c r="L76" s="48">
        <v>1199</v>
      </c>
      <c r="M76" s="48">
        <v>2952</v>
      </c>
      <c r="N76" s="48">
        <v>2618</v>
      </c>
      <c r="O76" s="35">
        <v>1368</v>
      </c>
      <c r="P76" s="35">
        <v>1339</v>
      </c>
      <c r="Q76" s="35">
        <v>493</v>
      </c>
      <c r="R76" s="35">
        <v>1169</v>
      </c>
      <c r="S76" s="35">
        <v>216</v>
      </c>
      <c r="T76" s="35">
        <v>262</v>
      </c>
      <c r="U76" s="35">
        <v>356</v>
      </c>
      <c r="V76" s="35">
        <v>418</v>
      </c>
      <c r="W76" s="35">
        <v>251</v>
      </c>
      <c r="X76" s="35">
        <v>426</v>
      </c>
      <c r="Y76" s="35">
        <v>211</v>
      </c>
      <c r="Z76" s="35">
        <v>741</v>
      </c>
      <c r="AA76" s="35">
        <v>418</v>
      </c>
      <c r="AB76" s="35">
        <v>417</v>
      </c>
      <c r="AC76" s="35">
        <v>655</v>
      </c>
      <c r="AD76" s="35">
        <v>336</v>
      </c>
      <c r="AE76" s="35">
        <v>432</v>
      </c>
      <c r="AF76" s="35">
        <v>944</v>
      </c>
      <c r="AG76" s="35">
        <v>165</v>
      </c>
      <c r="AH76" s="35">
        <v>521</v>
      </c>
      <c r="AI76" s="35">
        <v>600</v>
      </c>
      <c r="AJ76" s="35">
        <v>830</v>
      </c>
      <c r="AK76" s="35">
        <v>245</v>
      </c>
      <c r="AL76" s="35">
        <v>475</v>
      </c>
      <c r="AM76" s="35">
        <v>704</v>
      </c>
      <c r="AN76" s="35">
        <v>1188</v>
      </c>
      <c r="AO76" s="35">
        <v>267</v>
      </c>
      <c r="AP76" s="35">
        <v>871</v>
      </c>
      <c r="AQ76" s="35">
        <v>436</v>
      </c>
      <c r="AR76" s="35">
        <v>411</v>
      </c>
      <c r="AS76" s="35">
        <v>392</v>
      </c>
      <c r="AT76" s="35">
        <v>222</v>
      </c>
      <c r="AU76" s="35">
        <v>285</v>
      </c>
      <c r="AV76" s="35">
        <v>1389</v>
      </c>
      <c r="AW76" s="35">
        <v>602</v>
      </c>
      <c r="AX76" s="35">
        <v>73</v>
      </c>
      <c r="AY76" s="35">
        <v>407</v>
      </c>
      <c r="AZ76" s="35">
        <v>437</v>
      </c>
      <c r="BA76" s="35">
        <v>420</v>
      </c>
      <c r="BB76" s="35">
        <v>435</v>
      </c>
      <c r="BC76" s="35">
        <v>460</v>
      </c>
      <c r="BD76" s="35">
        <v>466</v>
      </c>
      <c r="BE76" s="35">
        <v>360</v>
      </c>
      <c r="BF76" s="5">
        <f t="shared" si="3"/>
        <v>50649</v>
      </c>
      <c r="BG76" s="21">
        <f t="shared" si="4"/>
        <v>0</v>
      </c>
    </row>
    <row r="77" spans="1:59" ht="12.75">
      <c r="A77" s="39" t="s">
        <v>78</v>
      </c>
      <c r="B77" s="47">
        <v>57580</v>
      </c>
      <c r="C77" s="35">
        <v>14333</v>
      </c>
      <c r="D77" s="35">
        <v>918</v>
      </c>
      <c r="E77" s="48">
        <v>1639</v>
      </c>
      <c r="F77" s="48">
        <v>2132</v>
      </c>
      <c r="G77" s="50">
        <v>922</v>
      </c>
      <c r="H77" s="35">
        <v>596</v>
      </c>
      <c r="I77" s="35">
        <v>280</v>
      </c>
      <c r="J77" s="35">
        <v>1115</v>
      </c>
      <c r="K77" s="48">
        <v>1882</v>
      </c>
      <c r="L77" s="48">
        <v>1376</v>
      </c>
      <c r="M77" s="48">
        <v>3323</v>
      </c>
      <c r="N77" s="48">
        <v>2971</v>
      </c>
      <c r="O77" s="35">
        <v>1501</v>
      </c>
      <c r="P77" s="35">
        <v>1606</v>
      </c>
      <c r="Q77" s="35">
        <v>516</v>
      </c>
      <c r="R77" s="35">
        <v>1347</v>
      </c>
      <c r="S77" s="35">
        <v>211</v>
      </c>
      <c r="T77" s="35">
        <v>299</v>
      </c>
      <c r="U77" s="35">
        <v>399</v>
      </c>
      <c r="V77" s="35">
        <v>419</v>
      </c>
      <c r="W77" s="35">
        <v>341</v>
      </c>
      <c r="X77" s="35">
        <v>500</v>
      </c>
      <c r="Y77" s="35">
        <v>244</v>
      </c>
      <c r="Z77" s="35">
        <v>768</v>
      </c>
      <c r="AA77" s="35">
        <v>478</v>
      </c>
      <c r="AB77" s="35">
        <v>488</v>
      </c>
      <c r="AC77" s="35">
        <v>730</v>
      </c>
      <c r="AD77" s="35">
        <v>363</v>
      </c>
      <c r="AE77" s="35">
        <v>428</v>
      </c>
      <c r="AF77" s="35">
        <v>1064</v>
      </c>
      <c r="AG77" s="35">
        <v>207</v>
      </c>
      <c r="AH77" s="35">
        <v>475</v>
      </c>
      <c r="AI77" s="35">
        <v>653</v>
      </c>
      <c r="AJ77" s="35">
        <v>963</v>
      </c>
      <c r="AK77" s="35">
        <v>217</v>
      </c>
      <c r="AL77" s="35">
        <v>542</v>
      </c>
      <c r="AM77" s="35">
        <v>836</v>
      </c>
      <c r="AN77" s="35">
        <v>1384</v>
      </c>
      <c r="AO77" s="35">
        <v>279</v>
      </c>
      <c r="AP77" s="35">
        <v>945</v>
      </c>
      <c r="AQ77" s="35">
        <v>574</v>
      </c>
      <c r="AR77" s="35">
        <v>481</v>
      </c>
      <c r="AS77" s="35">
        <v>442</v>
      </c>
      <c r="AT77" s="35">
        <v>251</v>
      </c>
      <c r="AU77" s="35">
        <v>341</v>
      </c>
      <c r="AV77" s="35">
        <v>1498</v>
      </c>
      <c r="AW77" s="35">
        <v>711</v>
      </c>
      <c r="AX77" s="35">
        <v>81</v>
      </c>
      <c r="AY77" s="35">
        <v>459</v>
      </c>
      <c r="AZ77" s="35">
        <v>554</v>
      </c>
      <c r="BA77" s="35">
        <v>492</v>
      </c>
      <c r="BB77" s="35">
        <v>542</v>
      </c>
      <c r="BC77" s="35">
        <v>509</v>
      </c>
      <c r="BD77" s="35">
        <v>560</v>
      </c>
      <c r="BE77" s="35">
        <v>395</v>
      </c>
      <c r="BF77" s="5">
        <f t="shared" si="3"/>
        <v>57580</v>
      </c>
      <c r="BG77" s="21">
        <f t="shared" si="4"/>
        <v>0</v>
      </c>
    </row>
    <row r="78" spans="1:59" s="6" customFormat="1" ht="12.75">
      <c r="A78" s="40" t="s">
        <v>79</v>
      </c>
      <c r="B78" s="45">
        <v>259137</v>
      </c>
      <c r="C78" s="72">
        <v>65178</v>
      </c>
      <c r="D78" s="72">
        <v>4446</v>
      </c>
      <c r="E78" s="46">
        <v>7264</v>
      </c>
      <c r="F78" s="46">
        <v>9445</v>
      </c>
      <c r="G78" s="49">
        <v>4016</v>
      </c>
      <c r="H78" s="72">
        <v>2753</v>
      </c>
      <c r="I78" s="72">
        <v>1150</v>
      </c>
      <c r="J78" s="72">
        <v>4939</v>
      </c>
      <c r="K78" s="46">
        <v>8791</v>
      </c>
      <c r="L78" s="46">
        <v>6163</v>
      </c>
      <c r="M78" s="46">
        <v>15242</v>
      </c>
      <c r="N78" s="46">
        <v>13454</v>
      </c>
      <c r="O78" s="72">
        <v>6843</v>
      </c>
      <c r="P78" s="72">
        <v>7213</v>
      </c>
      <c r="Q78" s="72">
        <v>2246</v>
      </c>
      <c r="R78" s="72">
        <v>6008</v>
      </c>
      <c r="S78" s="72">
        <v>960</v>
      </c>
      <c r="T78" s="72">
        <v>1305</v>
      </c>
      <c r="U78" s="72">
        <v>1813</v>
      </c>
      <c r="V78" s="72">
        <v>2147</v>
      </c>
      <c r="W78" s="72">
        <v>1360</v>
      </c>
      <c r="X78" s="72">
        <v>2181</v>
      </c>
      <c r="Y78" s="72">
        <v>1153</v>
      </c>
      <c r="Z78" s="72">
        <v>3504</v>
      </c>
      <c r="AA78" s="72">
        <v>2095</v>
      </c>
      <c r="AB78" s="72">
        <v>1997</v>
      </c>
      <c r="AC78" s="72">
        <v>3087</v>
      </c>
      <c r="AD78" s="72">
        <v>1655</v>
      </c>
      <c r="AE78" s="72">
        <v>2036</v>
      </c>
      <c r="AF78" s="72">
        <v>4743</v>
      </c>
      <c r="AG78" s="72">
        <v>916</v>
      </c>
      <c r="AH78" s="72">
        <v>2344</v>
      </c>
      <c r="AI78" s="72">
        <v>2962</v>
      </c>
      <c r="AJ78" s="72">
        <v>4230</v>
      </c>
      <c r="AK78" s="72">
        <v>1022</v>
      </c>
      <c r="AL78" s="72">
        <v>2471</v>
      </c>
      <c r="AM78" s="72">
        <v>3660</v>
      </c>
      <c r="AN78" s="72">
        <v>6192</v>
      </c>
      <c r="AO78" s="72">
        <v>1226</v>
      </c>
      <c r="AP78" s="72">
        <v>4284</v>
      </c>
      <c r="AQ78" s="72">
        <v>2313</v>
      </c>
      <c r="AR78" s="72">
        <v>2113</v>
      </c>
      <c r="AS78" s="72">
        <v>2200</v>
      </c>
      <c r="AT78" s="72">
        <v>1133</v>
      </c>
      <c r="AU78" s="72">
        <v>1528</v>
      </c>
      <c r="AV78" s="72">
        <v>6930</v>
      </c>
      <c r="AW78" s="72">
        <v>3048</v>
      </c>
      <c r="AX78" s="72">
        <v>393</v>
      </c>
      <c r="AY78" s="72">
        <v>2038</v>
      </c>
      <c r="AZ78" s="72">
        <v>2313</v>
      </c>
      <c r="BA78" s="72">
        <v>2109</v>
      </c>
      <c r="BB78" s="72">
        <v>2251</v>
      </c>
      <c r="BC78" s="72">
        <v>2306</v>
      </c>
      <c r="BD78" s="72">
        <v>2279</v>
      </c>
      <c r="BE78" s="72">
        <v>1689</v>
      </c>
      <c r="BF78" s="5">
        <f t="shared" si="3"/>
        <v>259137</v>
      </c>
      <c r="BG78" s="21">
        <f t="shared" si="4"/>
        <v>0</v>
      </c>
    </row>
    <row r="79" spans="1:59" ht="12.75">
      <c r="A79" s="39" t="s">
        <v>80</v>
      </c>
      <c r="B79" s="47">
        <v>56637</v>
      </c>
      <c r="C79" s="35">
        <v>14045</v>
      </c>
      <c r="D79" s="35">
        <v>1034</v>
      </c>
      <c r="E79" s="48">
        <v>1569</v>
      </c>
      <c r="F79" s="48">
        <v>2098</v>
      </c>
      <c r="G79" s="50">
        <v>940</v>
      </c>
      <c r="H79" s="35">
        <v>615</v>
      </c>
      <c r="I79" s="35">
        <v>287</v>
      </c>
      <c r="J79" s="35">
        <v>1029</v>
      </c>
      <c r="K79" s="48">
        <v>1814</v>
      </c>
      <c r="L79" s="48">
        <v>1342</v>
      </c>
      <c r="M79" s="48">
        <v>3270</v>
      </c>
      <c r="N79" s="48">
        <v>2922</v>
      </c>
      <c r="O79" s="35">
        <v>1623</v>
      </c>
      <c r="P79" s="35">
        <v>1534</v>
      </c>
      <c r="Q79" s="35">
        <v>535</v>
      </c>
      <c r="R79" s="35">
        <v>1318</v>
      </c>
      <c r="S79" s="35">
        <v>245</v>
      </c>
      <c r="T79" s="35">
        <v>283</v>
      </c>
      <c r="U79" s="35">
        <v>351</v>
      </c>
      <c r="V79" s="35">
        <v>456</v>
      </c>
      <c r="W79" s="35">
        <v>293</v>
      </c>
      <c r="X79" s="35">
        <v>517</v>
      </c>
      <c r="Y79" s="35">
        <v>255</v>
      </c>
      <c r="Z79" s="35">
        <v>749</v>
      </c>
      <c r="AA79" s="35">
        <v>464</v>
      </c>
      <c r="AB79" s="35">
        <v>444</v>
      </c>
      <c r="AC79" s="35">
        <v>632</v>
      </c>
      <c r="AD79" s="35">
        <v>404</v>
      </c>
      <c r="AE79" s="35">
        <v>427</v>
      </c>
      <c r="AF79" s="35">
        <v>1014</v>
      </c>
      <c r="AG79" s="35">
        <v>209</v>
      </c>
      <c r="AH79" s="35">
        <v>545</v>
      </c>
      <c r="AI79" s="35">
        <v>699</v>
      </c>
      <c r="AJ79" s="35">
        <v>949</v>
      </c>
      <c r="AK79" s="35">
        <v>252</v>
      </c>
      <c r="AL79" s="35">
        <v>528</v>
      </c>
      <c r="AM79" s="35">
        <v>707</v>
      </c>
      <c r="AN79" s="35">
        <v>1347</v>
      </c>
      <c r="AO79" s="35">
        <v>269</v>
      </c>
      <c r="AP79" s="35">
        <v>917</v>
      </c>
      <c r="AQ79" s="35">
        <v>552</v>
      </c>
      <c r="AR79" s="35">
        <v>467</v>
      </c>
      <c r="AS79" s="35">
        <v>489</v>
      </c>
      <c r="AT79" s="35">
        <v>259</v>
      </c>
      <c r="AU79" s="35">
        <v>305</v>
      </c>
      <c r="AV79" s="35">
        <v>1449</v>
      </c>
      <c r="AW79" s="35">
        <v>687</v>
      </c>
      <c r="AX79" s="35">
        <v>87</v>
      </c>
      <c r="AY79" s="35">
        <v>459</v>
      </c>
      <c r="AZ79" s="35">
        <v>551</v>
      </c>
      <c r="BA79" s="35">
        <v>499</v>
      </c>
      <c r="BB79" s="35">
        <v>517</v>
      </c>
      <c r="BC79" s="35">
        <v>506</v>
      </c>
      <c r="BD79" s="35">
        <v>485</v>
      </c>
      <c r="BE79" s="35">
        <v>394</v>
      </c>
      <c r="BF79" s="5">
        <f t="shared" si="3"/>
        <v>56637</v>
      </c>
      <c r="BG79" s="21">
        <f t="shared" si="4"/>
        <v>0</v>
      </c>
    </row>
    <row r="80" spans="1:59" ht="12.75">
      <c r="A80" s="39" t="s">
        <v>81</v>
      </c>
      <c r="B80" s="47">
        <v>59607</v>
      </c>
      <c r="C80" s="35">
        <v>14553</v>
      </c>
      <c r="D80" s="35">
        <v>889</v>
      </c>
      <c r="E80" s="48">
        <v>1582</v>
      </c>
      <c r="F80" s="48">
        <v>2307</v>
      </c>
      <c r="G80" s="50">
        <v>1008</v>
      </c>
      <c r="H80" s="35">
        <v>648</v>
      </c>
      <c r="I80" s="35">
        <v>301</v>
      </c>
      <c r="J80" s="35">
        <v>1126</v>
      </c>
      <c r="K80" s="48">
        <v>1976</v>
      </c>
      <c r="L80" s="48">
        <v>1632</v>
      </c>
      <c r="M80" s="48">
        <v>3249</v>
      </c>
      <c r="N80" s="48">
        <v>3203</v>
      </c>
      <c r="O80" s="35">
        <v>1633</v>
      </c>
      <c r="P80" s="35">
        <v>1592</v>
      </c>
      <c r="Q80" s="35">
        <v>538</v>
      </c>
      <c r="R80" s="35">
        <v>1474</v>
      </c>
      <c r="S80" s="35">
        <v>257</v>
      </c>
      <c r="T80" s="35">
        <v>307</v>
      </c>
      <c r="U80" s="35">
        <v>370</v>
      </c>
      <c r="V80" s="35">
        <v>505</v>
      </c>
      <c r="W80" s="35">
        <v>338</v>
      </c>
      <c r="X80" s="35">
        <v>497</v>
      </c>
      <c r="Y80" s="35">
        <v>222</v>
      </c>
      <c r="Z80" s="35">
        <v>819</v>
      </c>
      <c r="AA80" s="35">
        <v>490</v>
      </c>
      <c r="AB80" s="35">
        <v>465</v>
      </c>
      <c r="AC80" s="35">
        <v>750</v>
      </c>
      <c r="AD80" s="35">
        <v>370</v>
      </c>
      <c r="AE80" s="35">
        <v>454</v>
      </c>
      <c r="AF80" s="35">
        <v>1051</v>
      </c>
      <c r="AG80" s="35">
        <v>261</v>
      </c>
      <c r="AH80" s="35">
        <v>539</v>
      </c>
      <c r="AI80" s="35">
        <v>743</v>
      </c>
      <c r="AJ80" s="35">
        <v>961</v>
      </c>
      <c r="AK80" s="35">
        <v>254</v>
      </c>
      <c r="AL80" s="35">
        <v>547</v>
      </c>
      <c r="AM80" s="35">
        <v>796</v>
      </c>
      <c r="AN80" s="35">
        <v>1504</v>
      </c>
      <c r="AO80" s="35">
        <v>286</v>
      </c>
      <c r="AP80" s="35">
        <v>1017</v>
      </c>
      <c r="AQ80" s="35">
        <v>593</v>
      </c>
      <c r="AR80" s="35">
        <v>457</v>
      </c>
      <c r="AS80" s="35">
        <v>488</v>
      </c>
      <c r="AT80" s="35">
        <v>237</v>
      </c>
      <c r="AU80" s="35">
        <v>327</v>
      </c>
      <c r="AV80" s="35">
        <v>1558</v>
      </c>
      <c r="AW80" s="35">
        <v>709</v>
      </c>
      <c r="AX80" s="35">
        <v>94</v>
      </c>
      <c r="AY80" s="35">
        <v>493</v>
      </c>
      <c r="AZ80" s="35">
        <v>574</v>
      </c>
      <c r="BA80" s="35">
        <v>502</v>
      </c>
      <c r="BB80" s="35">
        <v>540</v>
      </c>
      <c r="BC80" s="35">
        <v>547</v>
      </c>
      <c r="BD80" s="35">
        <v>542</v>
      </c>
      <c r="BE80" s="35">
        <v>432</v>
      </c>
      <c r="BF80" s="5">
        <f t="shared" si="3"/>
        <v>59607</v>
      </c>
      <c r="BG80" s="21">
        <f t="shared" si="4"/>
        <v>0</v>
      </c>
    </row>
    <row r="81" spans="1:59" ht="12.75">
      <c r="A81" s="39" t="s">
        <v>82</v>
      </c>
      <c r="B81" s="47">
        <v>68392</v>
      </c>
      <c r="C81" s="35">
        <v>17433</v>
      </c>
      <c r="D81" s="35">
        <v>1131</v>
      </c>
      <c r="E81" s="48">
        <v>1932</v>
      </c>
      <c r="F81" s="48">
        <v>2726</v>
      </c>
      <c r="G81" s="50">
        <v>1203</v>
      </c>
      <c r="H81" s="35">
        <v>832</v>
      </c>
      <c r="I81" s="35">
        <v>301</v>
      </c>
      <c r="J81" s="35">
        <v>1459</v>
      </c>
      <c r="K81" s="48">
        <v>2191</v>
      </c>
      <c r="L81" s="48">
        <v>1894</v>
      </c>
      <c r="M81" s="48">
        <v>3851</v>
      </c>
      <c r="N81" s="48">
        <v>3769</v>
      </c>
      <c r="O81" s="35">
        <v>1824</v>
      </c>
      <c r="P81" s="35">
        <v>1726</v>
      </c>
      <c r="Q81" s="35">
        <v>567</v>
      </c>
      <c r="R81" s="35">
        <v>1642</v>
      </c>
      <c r="S81" s="35">
        <v>221</v>
      </c>
      <c r="T81" s="35">
        <v>348</v>
      </c>
      <c r="U81" s="35">
        <v>385</v>
      </c>
      <c r="V81" s="35">
        <v>568</v>
      </c>
      <c r="W81" s="35">
        <v>329</v>
      </c>
      <c r="X81" s="35">
        <v>542</v>
      </c>
      <c r="Y81" s="35">
        <v>255</v>
      </c>
      <c r="Z81" s="35">
        <v>927</v>
      </c>
      <c r="AA81" s="35">
        <v>472</v>
      </c>
      <c r="AB81" s="35">
        <v>514</v>
      </c>
      <c r="AC81" s="35">
        <v>788</v>
      </c>
      <c r="AD81" s="35">
        <v>377</v>
      </c>
      <c r="AE81" s="35">
        <v>482</v>
      </c>
      <c r="AF81" s="35">
        <v>1245</v>
      </c>
      <c r="AG81" s="35">
        <v>241</v>
      </c>
      <c r="AH81" s="35">
        <v>512</v>
      </c>
      <c r="AI81" s="35">
        <v>738</v>
      </c>
      <c r="AJ81" s="35">
        <v>1088</v>
      </c>
      <c r="AK81" s="35">
        <v>236</v>
      </c>
      <c r="AL81" s="35">
        <v>618</v>
      </c>
      <c r="AM81" s="35">
        <v>891</v>
      </c>
      <c r="AN81" s="35">
        <v>1712</v>
      </c>
      <c r="AO81" s="35">
        <v>293</v>
      </c>
      <c r="AP81" s="35">
        <v>1232</v>
      </c>
      <c r="AQ81" s="35">
        <v>588</v>
      </c>
      <c r="AR81" s="35">
        <v>529</v>
      </c>
      <c r="AS81" s="35">
        <v>518</v>
      </c>
      <c r="AT81" s="35">
        <v>270</v>
      </c>
      <c r="AU81" s="35">
        <v>404</v>
      </c>
      <c r="AV81" s="35">
        <v>1813</v>
      </c>
      <c r="AW81" s="35">
        <v>824</v>
      </c>
      <c r="AX81" s="35">
        <v>76</v>
      </c>
      <c r="AY81" s="35">
        <v>497</v>
      </c>
      <c r="AZ81" s="35">
        <v>593</v>
      </c>
      <c r="BA81" s="35">
        <v>643</v>
      </c>
      <c r="BB81" s="35">
        <v>534</v>
      </c>
      <c r="BC81" s="35">
        <v>608</v>
      </c>
      <c r="BD81" s="35">
        <v>579</v>
      </c>
      <c r="BE81" s="35">
        <v>421</v>
      </c>
      <c r="BF81" s="5">
        <f t="shared" si="3"/>
        <v>68392</v>
      </c>
      <c r="BG81" s="21">
        <f t="shared" si="4"/>
        <v>0</v>
      </c>
    </row>
    <row r="82" spans="1:59" ht="12.75">
      <c r="A82" s="39" t="s">
        <v>83</v>
      </c>
      <c r="B82" s="47">
        <v>59627</v>
      </c>
      <c r="C82" s="35">
        <v>14858</v>
      </c>
      <c r="D82" s="35">
        <v>993</v>
      </c>
      <c r="E82" s="48">
        <v>1526</v>
      </c>
      <c r="F82" s="48">
        <v>2356</v>
      </c>
      <c r="G82" s="50">
        <v>1081</v>
      </c>
      <c r="H82" s="35">
        <v>671</v>
      </c>
      <c r="I82" s="35">
        <v>357</v>
      </c>
      <c r="J82" s="35">
        <v>1125</v>
      </c>
      <c r="K82" s="48">
        <v>1828</v>
      </c>
      <c r="L82" s="48">
        <v>1660</v>
      </c>
      <c r="M82" s="48">
        <v>3312</v>
      </c>
      <c r="N82" s="48">
        <v>3280</v>
      </c>
      <c r="O82" s="35">
        <v>1628</v>
      </c>
      <c r="P82" s="35">
        <v>1515</v>
      </c>
      <c r="Q82" s="35">
        <v>539</v>
      </c>
      <c r="R82" s="35">
        <v>1487</v>
      </c>
      <c r="S82" s="35">
        <v>199</v>
      </c>
      <c r="T82" s="35">
        <v>334</v>
      </c>
      <c r="U82" s="35">
        <v>377</v>
      </c>
      <c r="V82" s="35">
        <v>514</v>
      </c>
      <c r="W82" s="35">
        <v>293</v>
      </c>
      <c r="X82" s="35">
        <v>506</v>
      </c>
      <c r="Y82" s="35">
        <v>206</v>
      </c>
      <c r="Z82" s="35">
        <v>803</v>
      </c>
      <c r="AA82" s="35">
        <v>430</v>
      </c>
      <c r="AB82" s="35">
        <v>415</v>
      </c>
      <c r="AC82" s="35">
        <v>755</v>
      </c>
      <c r="AD82" s="35">
        <v>368</v>
      </c>
      <c r="AE82" s="35">
        <v>404</v>
      </c>
      <c r="AF82" s="35">
        <v>1199</v>
      </c>
      <c r="AG82" s="35">
        <v>214</v>
      </c>
      <c r="AH82" s="35">
        <v>484</v>
      </c>
      <c r="AI82" s="35">
        <v>676</v>
      </c>
      <c r="AJ82" s="35">
        <v>896</v>
      </c>
      <c r="AK82" s="35">
        <v>230</v>
      </c>
      <c r="AL82" s="35">
        <v>558</v>
      </c>
      <c r="AM82" s="35">
        <v>712</v>
      </c>
      <c r="AN82" s="35">
        <v>1503</v>
      </c>
      <c r="AO82" s="35">
        <v>252</v>
      </c>
      <c r="AP82" s="35">
        <v>1032</v>
      </c>
      <c r="AQ82" s="35">
        <v>538</v>
      </c>
      <c r="AR82" s="35">
        <v>500</v>
      </c>
      <c r="AS82" s="35">
        <v>444</v>
      </c>
      <c r="AT82" s="35">
        <v>266</v>
      </c>
      <c r="AU82" s="35">
        <v>318</v>
      </c>
      <c r="AV82" s="35">
        <v>1546</v>
      </c>
      <c r="AW82" s="35">
        <v>721</v>
      </c>
      <c r="AX82" s="35">
        <v>85</v>
      </c>
      <c r="AY82" s="35">
        <v>481</v>
      </c>
      <c r="AZ82" s="35">
        <v>555</v>
      </c>
      <c r="BA82" s="35">
        <v>526</v>
      </c>
      <c r="BB82" s="35">
        <v>510</v>
      </c>
      <c r="BC82" s="35">
        <v>585</v>
      </c>
      <c r="BD82" s="35">
        <v>544</v>
      </c>
      <c r="BE82" s="35">
        <v>432</v>
      </c>
      <c r="BF82" s="5">
        <f t="shared" si="3"/>
        <v>59627</v>
      </c>
      <c r="BG82" s="21">
        <f t="shared" si="4"/>
        <v>0</v>
      </c>
    </row>
    <row r="83" spans="1:59" ht="12.75">
      <c r="A83" s="39" t="s">
        <v>84</v>
      </c>
      <c r="B83" s="47">
        <v>58621</v>
      </c>
      <c r="C83" s="35">
        <v>14831</v>
      </c>
      <c r="D83" s="35">
        <v>930</v>
      </c>
      <c r="E83" s="48">
        <v>1694</v>
      </c>
      <c r="F83" s="48">
        <v>2326</v>
      </c>
      <c r="G83" s="50">
        <v>1068</v>
      </c>
      <c r="H83" s="35">
        <v>715</v>
      </c>
      <c r="I83" s="35">
        <v>308</v>
      </c>
      <c r="J83" s="35">
        <v>1197</v>
      </c>
      <c r="K83" s="48">
        <v>1881</v>
      </c>
      <c r="L83" s="48">
        <v>1664</v>
      </c>
      <c r="M83" s="48">
        <v>3273</v>
      </c>
      <c r="N83" s="48">
        <v>3255</v>
      </c>
      <c r="O83" s="35">
        <v>1540</v>
      </c>
      <c r="P83" s="35">
        <v>1529</v>
      </c>
      <c r="Q83" s="35">
        <v>533</v>
      </c>
      <c r="R83" s="35">
        <v>1457</v>
      </c>
      <c r="S83" s="35">
        <v>194</v>
      </c>
      <c r="T83" s="35">
        <v>320</v>
      </c>
      <c r="U83" s="35">
        <v>395</v>
      </c>
      <c r="V83" s="35">
        <v>504</v>
      </c>
      <c r="W83" s="35">
        <v>300</v>
      </c>
      <c r="X83" s="35">
        <v>482</v>
      </c>
      <c r="Y83" s="35">
        <v>183</v>
      </c>
      <c r="Z83" s="35">
        <v>726</v>
      </c>
      <c r="AA83" s="35">
        <v>381</v>
      </c>
      <c r="AB83" s="35">
        <v>426</v>
      </c>
      <c r="AC83" s="35">
        <v>748</v>
      </c>
      <c r="AD83" s="35">
        <v>346</v>
      </c>
      <c r="AE83" s="35">
        <v>426</v>
      </c>
      <c r="AF83" s="35">
        <v>1098</v>
      </c>
      <c r="AG83" s="35">
        <v>218</v>
      </c>
      <c r="AH83" s="35">
        <v>472</v>
      </c>
      <c r="AI83" s="35">
        <v>632</v>
      </c>
      <c r="AJ83" s="35">
        <v>898</v>
      </c>
      <c r="AK83" s="35">
        <v>229</v>
      </c>
      <c r="AL83" s="35">
        <v>510</v>
      </c>
      <c r="AM83" s="35">
        <v>708</v>
      </c>
      <c r="AN83" s="35">
        <v>1453</v>
      </c>
      <c r="AO83" s="35">
        <v>223</v>
      </c>
      <c r="AP83" s="35">
        <v>1076</v>
      </c>
      <c r="AQ83" s="35">
        <v>495</v>
      </c>
      <c r="AR83" s="35">
        <v>418</v>
      </c>
      <c r="AS83" s="35">
        <v>402</v>
      </c>
      <c r="AT83" s="35">
        <v>232</v>
      </c>
      <c r="AU83" s="35">
        <v>343</v>
      </c>
      <c r="AV83" s="35">
        <v>1432</v>
      </c>
      <c r="AW83" s="35">
        <v>706</v>
      </c>
      <c r="AX83" s="35">
        <v>60</v>
      </c>
      <c r="AY83" s="35">
        <v>484</v>
      </c>
      <c r="AZ83" s="35">
        <v>535</v>
      </c>
      <c r="BA83" s="35">
        <v>526</v>
      </c>
      <c r="BB83" s="35">
        <v>458</v>
      </c>
      <c r="BC83" s="35">
        <v>494</v>
      </c>
      <c r="BD83" s="35">
        <v>477</v>
      </c>
      <c r="BE83" s="35">
        <v>410</v>
      </c>
      <c r="BF83" s="5">
        <f t="shared" si="3"/>
        <v>58621</v>
      </c>
      <c r="BG83" s="21">
        <f t="shared" si="4"/>
        <v>0</v>
      </c>
    </row>
    <row r="84" spans="1:59" s="6" customFormat="1" ht="12.75">
      <c r="A84" s="40" t="s">
        <v>85</v>
      </c>
      <c r="B84" s="45">
        <v>302884</v>
      </c>
      <c r="C84" s="72">
        <v>75720</v>
      </c>
      <c r="D84" s="72">
        <v>4977</v>
      </c>
      <c r="E84" s="46">
        <v>8303</v>
      </c>
      <c r="F84" s="46">
        <v>11813</v>
      </c>
      <c r="G84" s="49">
        <v>5300</v>
      </c>
      <c r="H84" s="72">
        <v>3481</v>
      </c>
      <c r="I84" s="72">
        <v>1554</v>
      </c>
      <c r="J84" s="72">
        <v>5936</v>
      </c>
      <c r="K84" s="46">
        <v>9690</v>
      </c>
      <c r="L84" s="46">
        <v>8192</v>
      </c>
      <c r="M84" s="46">
        <v>16955</v>
      </c>
      <c r="N84" s="46">
        <v>16429</v>
      </c>
      <c r="O84" s="72">
        <v>8248</v>
      </c>
      <c r="P84" s="72">
        <v>7896</v>
      </c>
      <c r="Q84" s="72">
        <v>2712</v>
      </c>
      <c r="R84" s="72">
        <v>7378</v>
      </c>
      <c r="S84" s="72">
        <v>1116</v>
      </c>
      <c r="T84" s="72">
        <v>1592</v>
      </c>
      <c r="U84" s="72">
        <v>1878</v>
      </c>
      <c r="V84" s="72">
        <v>2547</v>
      </c>
      <c r="W84" s="72">
        <v>1553</v>
      </c>
      <c r="X84" s="72">
        <v>2544</v>
      </c>
      <c r="Y84" s="72">
        <v>1121</v>
      </c>
      <c r="Z84" s="72">
        <v>4024</v>
      </c>
      <c r="AA84" s="72">
        <v>2237</v>
      </c>
      <c r="AB84" s="72">
        <v>2264</v>
      </c>
      <c r="AC84" s="72">
        <v>3673</v>
      </c>
      <c r="AD84" s="72">
        <v>1865</v>
      </c>
      <c r="AE84" s="72">
        <v>2193</v>
      </c>
      <c r="AF84" s="72">
        <v>5607</v>
      </c>
      <c r="AG84" s="72">
        <v>1143</v>
      </c>
      <c r="AH84" s="72">
        <v>2552</v>
      </c>
      <c r="AI84" s="72">
        <v>3488</v>
      </c>
      <c r="AJ84" s="72">
        <v>4792</v>
      </c>
      <c r="AK84" s="72">
        <v>1201</v>
      </c>
      <c r="AL84" s="72">
        <v>2761</v>
      </c>
      <c r="AM84" s="72">
        <v>3814</v>
      </c>
      <c r="AN84" s="72">
        <v>7519</v>
      </c>
      <c r="AO84" s="72">
        <v>1323</v>
      </c>
      <c r="AP84" s="72">
        <v>5274</v>
      </c>
      <c r="AQ84" s="72">
        <v>2766</v>
      </c>
      <c r="AR84" s="72">
        <v>2371</v>
      </c>
      <c r="AS84" s="72">
        <v>2341</v>
      </c>
      <c r="AT84" s="72">
        <v>1264</v>
      </c>
      <c r="AU84" s="72">
        <v>1697</v>
      </c>
      <c r="AV84" s="72">
        <v>7798</v>
      </c>
      <c r="AW84" s="72">
        <v>3647</v>
      </c>
      <c r="AX84" s="72">
        <v>402</v>
      </c>
      <c r="AY84" s="72">
        <v>2414</v>
      </c>
      <c r="AZ84" s="72">
        <v>2808</v>
      </c>
      <c r="BA84" s="72">
        <v>2696</v>
      </c>
      <c r="BB84" s="72">
        <v>2559</v>
      </c>
      <c r="BC84" s="72">
        <v>2740</v>
      </c>
      <c r="BD84" s="72">
        <v>2627</v>
      </c>
      <c r="BE84" s="72">
        <v>2089</v>
      </c>
      <c r="BF84" s="5">
        <f t="shared" si="3"/>
        <v>302884</v>
      </c>
      <c r="BG84" s="21">
        <f t="shared" si="4"/>
        <v>0</v>
      </c>
    </row>
    <row r="85" spans="1:59" ht="12.75">
      <c r="A85" s="39" t="s">
        <v>86</v>
      </c>
      <c r="B85" s="47">
        <v>54615</v>
      </c>
      <c r="C85" s="35">
        <v>13598</v>
      </c>
      <c r="D85" s="35">
        <v>910</v>
      </c>
      <c r="E85" s="48">
        <v>1406</v>
      </c>
      <c r="F85" s="48">
        <v>2151</v>
      </c>
      <c r="G85" s="50">
        <v>969</v>
      </c>
      <c r="H85" s="35">
        <v>722</v>
      </c>
      <c r="I85" s="35">
        <v>278</v>
      </c>
      <c r="J85" s="35">
        <v>1037</v>
      </c>
      <c r="K85" s="48">
        <v>1717</v>
      </c>
      <c r="L85" s="48">
        <v>1540</v>
      </c>
      <c r="M85" s="48">
        <v>3038</v>
      </c>
      <c r="N85" s="48">
        <v>3016</v>
      </c>
      <c r="O85" s="35">
        <v>1473</v>
      </c>
      <c r="P85" s="35">
        <v>1379</v>
      </c>
      <c r="Q85" s="35">
        <v>481</v>
      </c>
      <c r="R85" s="35">
        <v>1383</v>
      </c>
      <c r="S85" s="35">
        <v>200</v>
      </c>
      <c r="T85" s="35">
        <v>328</v>
      </c>
      <c r="U85" s="35">
        <v>330</v>
      </c>
      <c r="V85" s="35">
        <v>456</v>
      </c>
      <c r="W85" s="35">
        <v>281</v>
      </c>
      <c r="X85" s="35">
        <v>430</v>
      </c>
      <c r="Y85" s="35">
        <v>169</v>
      </c>
      <c r="Z85" s="35">
        <v>724</v>
      </c>
      <c r="AA85" s="35">
        <v>392</v>
      </c>
      <c r="AB85" s="35">
        <v>401</v>
      </c>
      <c r="AC85" s="35">
        <v>702</v>
      </c>
      <c r="AD85" s="35">
        <v>348</v>
      </c>
      <c r="AE85" s="35">
        <v>408</v>
      </c>
      <c r="AF85" s="35">
        <v>1056</v>
      </c>
      <c r="AG85" s="35">
        <v>214</v>
      </c>
      <c r="AH85" s="35">
        <v>464</v>
      </c>
      <c r="AI85" s="35">
        <v>671</v>
      </c>
      <c r="AJ85" s="35">
        <v>839</v>
      </c>
      <c r="AK85" s="35">
        <v>235</v>
      </c>
      <c r="AL85" s="35">
        <v>494</v>
      </c>
      <c r="AM85" s="35">
        <v>673</v>
      </c>
      <c r="AN85" s="35">
        <v>1340</v>
      </c>
      <c r="AO85" s="35">
        <v>221</v>
      </c>
      <c r="AP85" s="35">
        <v>938</v>
      </c>
      <c r="AQ85" s="35">
        <v>446</v>
      </c>
      <c r="AR85" s="35">
        <v>424</v>
      </c>
      <c r="AS85" s="35">
        <v>425</v>
      </c>
      <c r="AT85" s="35">
        <v>249</v>
      </c>
      <c r="AU85" s="35">
        <v>344</v>
      </c>
      <c r="AV85" s="35">
        <v>1335</v>
      </c>
      <c r="AW85" s="35">
        <v>607</v>
      </c>
      <c r="AX85" s="35">
        <v>89</v>
      </c>
      <c r="AY85" s="35">
        <v>425</v>
      </c>
      <c r="AZ85" s="35">
        <v>540</v>
      </c>
      <c r="BA85" s="35">
        <v>524</v>
      </c>
      <c r="BB85" s="35">
        <v>406</v>
      </c>
      <c r="BC85" s="35">
        <v>490</v>
      </c>
      <c r="BD85" s="35">
        <v>503</v>
      </c>
      <c r="BE85" s="35">
        <v>396</v>
      </c>
      <c r="BF85" s="5">
        <f t="shared" si="3"/>
        <v>54615</v>
      </c>
      <c r="BG85" s="21">
        <f t="shared" si="4"/>
        <v>0</v>
      </c>
    </row>
    <row r="86" spans="1:59" ht="12.75">
      <c r="A86" s="39" t="s">
        <v>87</v>
      </c>
      <c r="B86" s="47">
        <v>54459</v>
      </c>
      <c r="C86" s="35">
        <v>13933</v>
      </c>
      <c r="D86" s="35">
        <v>872</v>
      </c>
      <c r="E86" s="48">
        <v>1583</v>
      </c>
      <c r="F86" s="48">
        <v>2543</v>
      </c>
      <c r="G86" s="50">
        <v>947</v>
      </c>
      <c r="H86" s="35">
        <v>620</v>
      </c>
      <c r="I86" s="35">
        <v>288</v>
      </c>
      <c r="J86" s="35">
        <v>1115</v>
      </c>
      <c r="K86" s="48">
        <v>1847</v>
      </c>
      <c r="L86" s="48">
        <v>1363</v>
      </c>
      <c r="M86" s="48">
        <v>3187</v>
      </c>
      <c r="N86" s="48">
        <v>2944</v>
      </c>
      <c r="O86" s="35">
        <v>1524</v>
      </c>
      <c r="P86" s="35">
        <v>1406</v>
      </c>
      <c r="Q86" s="35">
        <v>419</v>
      </c>
      <c r="R86" s="35">
        <v>1395</v>
      </c>
      <c r="S86" s="35">
        <v>188</v>
      </c>
      <c r="T86" s="35">
        <v>291</v>
      </c>
      <c r="U86" s="35">
        <v>349</v>
      </c>
      <c r="V86" s="35">
        <v>445</v>
      </c>
      <c r="W86" s="35">
        <v>266</v>
      </c>
      <c r="X86" s="35">
        <v>382</v>
      </c>
      <c r="Y86" s="35">
        <v>174</v>
      </c>
      <c r="Z86" s="35">
        <v>741</v>
      </c>
      <c r="AA86" s="35">
        <v>367</v>
      </c>
      <c r="AB86" s="35">
        <v>405</v>
      </c>
      <c r="AC86" s="35">
        <v>689</v>
      </c>
      <c r="AD86" s="35">
        <v>311</v>
      </c>
      <c r="AE86" s="35">
        <v>373</v>
      </c>
      <c r="AF86" s="35">
        <v>1017</v>
      </c>
      <c r="AG86" s="35">
        <v>172</v>
      </c>
      <c r="AH86" s="35">
        <v>417</v>
      </c>
      <c r="AI86" s="35">
        <v>555</v>
      </c>
      <c r="AJ86" s="35">
        <v>814</v>
      </c>
      <c r="AK86" s="35">
        <v>183</v>
      </c>
      <c r="AL86" s="35">
        <v>486</v>
      </c>
      <c r="AM86" s="35">
        <v>592</v>
      </c>
      <c r="AN86" s="35">
        <v>1227</v>
      </c>
      <c r="AO86" s="35">
        <v>233</v>
      </c>
      <c r="AP86" s="35">
        <v>884</v>
      </c>
      <c r="AQ86" s="35">
        <v>424</v>
      </c>
      <c r="AR86" s="35">
        <v>402</v>
      </c>
      <c r="AS86" s="35">
        <v>410</v>
      </c>
      <c r="AT86" s="35">
        <v>222</v>
      </c>
      <c r="AU86" s="35">
        <v>304</v>
      </c>
      <c r="AV86" s="35">
        <v>1320</v>
      </c>
      <c r="AW86" s="35">
        <v>654</v>
      </c>
      <c r="AX86" s="35">
        <v>79</v>
      </c>
      <c r="AY86" s="35">
        <v>403</v>
      </c>
      <c r="AZ86" s="35">
        <v>507</v>
      </c>
      <c r="BA86" s="35">
        <v>489</v>
      </c>
      <c r="BB86" s="35">
        <v>399</v>
      </c>
      <c r="BC86" s="35">
        <v>444</v>
      </c>
      <c r="BD86" s="35">
        <v>479</v>
      </c>
      <c r="BE86" s="35">
        <v>376</v>
      </c>
      <c r="BF86" s="5">
        <f t="shared" si="3"/>
        <v>54459</v>
      </c>
      <c r="BG86" s="21">
        <f t="shared" si="4"/>
        <v>0</v>
      </c>
    </row>
    <row r="87" spans="1:59" ht="12.75">
      <c r="A87" s="39" t="s">
        <v>88</v>
      </c>
      <c r="B87" s="47">
        <v>53292</v>
      </c>
      <c r="C87" s="35">
        <v>13931</v>
      </c>
      <c r="D87" s="35">
        <v>1030</v>
      </c>
      <c r="E87" s="48">
        <v>1351</v>
      </c>
      <c r="F87" s="48">
        <v>2498</v>
      </c>
      <c r="G87" s="50">
        <v>907</v>
      </c>
      <c r="H87" s="35">
        <v>643</v>
      </c>
      <c r="I87" s="35">
        <v>270</v>
      </c>
      <c r="J87" s="35">
        <v>1012</v>
      </c>
      <c r="K87" s="48">
        <v>1855</v>
      </c>
      <c r="L87" s="48">
        <v>1363</v>
      </c>
      <c r="M87" s="48">
        <v>3179</v>
      </c>
      <c r="N87" s="48">
        <v>2924</v>
      </c>
      <c r="O87" s="35">
        <v>1465</v>
      </c>
      <c r="P87" s="35">
        <v>1351</v>
      </c>
      <c r="Q87" s="35">
        <v>399</v>
      </c>
      <c r="R87" s="35">
        <v>1280</v>
      </c>
      <c r="S87" s="35">
        <v>168</v>
      </c>
      <c r="T87" s="35">
        <v>233</v>
      </c>
      <c r="U87" s="35">
        <v>302</v>
      </c>
      <c r="V87" s="35">
        <v>416</v>
      </c>
      <c r="W87" s="35">
        <v>259</v>
      </c>
      <c r="X87" s="35">
        <v>410</v>
      </c>
      <c r="Y87" s="35">
        <v>163</v>
      </c>
      <c r="Z87" s="35">
        <v>633</v>
      </c>
      <c r="AA87" s="35">
        <v>411</v>
      </c>
      <c r="AB87" s="35">
        <v>366</v>
      </c>
      <c r="AC87" s="35">
        <v>604</v>
      </c>
      <c r="AD87" s="35">
        <v>250</v>
      </c>
      <c r="AE87" s="35">
        <v>362</v>
      </c>
      <c r="AF87" s="35">
        <v>1012</v>
      </c>
      <c r="AG87" s="35">
        <v>185</v>
      </c>
      <c r="AH87" s="35">
        <v>343</v>
      </c>
      <c r="AI87" s="35">
        <v>556</v>
      </c>
      <c r="AJ87" s="35">
        <v>785</v>
      </c>
      <c r="AK87" s="35">
        <v>179</v>
      </c>
      <c r="AL87" s="35">
        <v>477</v>
      </c>
      <c r="AM87" s="35">
        <v>573</v>
      </c>
      <c r="AN87" s="35">
        <v>1265</v>
      </c>
      <c r="AO87" s="35">
        <v>215</v>
      </c>
      <c r="AP87" s="35">
        <v>835</v>
      </c>
      <c r="AQ87" s="35">
        <v>448</v>
      </c>
      <c r="AR87" s="35">
        <v>373</v>
      </c>
      <c r="AS87" s="35">
        <v>375</v>
      </c>
      <c r="AT87" s="35">
        <v>233</v>
      </c>
      <c r="AU87" s="35">
        <v>299</v>
      </c>
      <c r="AV87" s="35">
        <v>1388</v>
      </c>
      <c r="AW87" s="35">
        <v>662</v>
      </c>
      <c r="AX87" s="35">
        <v>67</v>
      </c>
      <c r="AY87" s="35">
        <v>360</v>
      </c>
      <c r="AZ87" s="35">
        <v>479</v>
      </c>
      <c r="BA87" s="35">
        <v>536</v>
      </c>
      <c r="BB87" s="35">
        <v>397</v>
      </c>
      <c r="BC87" s="35">
        <v>440</v>
      </c>
      <c r="BD87" s="35">
        <v>439</v>
      </c>
      <c r="BE87" s="35">
        <v>336</v>
      </c>
      <c r="BF87" s="5">
        <f t="shared" si="3"/>
        <v>53292</v>
      </c>
      <c r="BG87" s="21">
        <f t="shared" si="4"/>
        <v>0</v>
      </c>
    </row>
    <row r="88" spans="1:59" ht="12.75">
      <c r="A88" s="39" t="s">
        <v>89</v>
      </c>
      <c r="B88" s="47">
        <v>52282</v>
      </c>
      <c r="C88" s="35">
        <v>13509</v>
      </c>
      <c r="D88" s="35">
        <v>1013</v>
      </c>
      <c r="E88" s="48">
        <v>1326</v>
      </c>
      <c r="F88" s="48">
        <v>2480</v>
      </c>
      <c r="G88" s="50">
        <v>893</v>
      </c>
      <c r="H88" s="35">
        <v>617</v>
      </c>
      <c r="I88" s="35">
        <v>250</v>
      </c>
      <c r="J88" s="35">
        <v>1027</v>
      </c>
      <c r="K88" s="48">
        <v>1728</v>
      </c>
      <c r="L88" s="48">
        <v>1333</v>
      </c>
      <c r="M88" s="48">
        <v>3096</v>
      </c>
      <c r="N88" s="48">
        <v>2853</v>
      </c>
      <c r="O88" s="35">
        <v>1376</v>
      </c>
      <c r="P88" s="35">
        <v>1305</v>
      </c>
      <c r="Q88" s="35">
        <v>460</v>
      </c>
      <c r="R88" s="35">
        <v>1296</v>
      </c>
      <c r="S88" s="35">
        <v>185</v>
      </c>
      <c r="T88" s="35">
        <v>250</v>
      </c>
      <c r="U88" s="35">
        <v>293</v>
      </c>
      <c r="V88" s="35">
        <v>399</v>
      </c>
      <c r="W88" s="35">
        <v>267</v>
      </c>
      <c r="X88" s="35">
        <v>399</v>
      </c>
      <c r="Y88" s="35">
        <v>148</v>
      </c>
      <c r="Z88" s="35">
        <v>633</v>
      </c>
      <c r="AA88" s="35">
        <v>384</v>
      </c>
      <c r="AB88" s="35">
        <v>337</v>
      </c>
      <c r="AC88" s="35">
        <v>603</v>
      </c>
      <c r="AD88" s="35">
        <v>266</v>
      </c>
      <c r="AE88" s="35">
        <v>381</v>
      </c>
      <c r="AF88" s="35">
        <v>1024</v>
      </c>
      <c r="AG88" s="35">
        <v>171</v>
      </c>
      <c r="AH88" s="35">
        <v>371</v>
      </c>
      <c r="AI88" s="35">
        <v>568</v>
      </c>
      <c r="AJ88" s="35">
        <v>782</v>
      </c>
      <c r="AK88" s="35">
        <v>177</v>
      </c>
      <c r="AL88" s="35">
        <v>444</v>
      </c>
      <c r="AM88" s="35">
        <v>600</v>
      </c>
      <c r="AN88" s="35">
        <v>1275</v>
      </c>
      <c r="AO88" s="35">
        <v>226</v>
      </c>
      <c r="AP88" s="35">
        <v>878</v>
      </c>
      <c r="AQ88" s="35">
        <v>487</v>
      </c>
      <c r="AR88" s="35">
        <v>352</v>
      </c>
      <c r="AS88" s="35">
        <v>412</v>
      </c>
      <c r="AT88" s="35">
        <v>191</v>
      </c>
      <c r="AU88" s="35">
        <v>265</v>
      </c>
      <c r="AV88" s="35">
        <v>1216</v>
      </c>
      <c r="AW88" s="35">
        <v>687</v>
      </c>
      <c r="AX88" s="35">
        <v>59</v>
      </c>
      <c r="AY88" s="35">
        <v>384</v>
      </c>
      <c r="AZ88" s="35">
        <v>433</v>
      </c>
      <c r="BA88" s="35">
        <v>492</v>
      </c>
      <c r="BB88" s="35">
        <v>375</v>
      </c>
      <c r="BC88" s="35">
        <v>482</v>
      </c>
      <c r="BD88" s="35">
        <v>457</v>
      </c>
      <c r="BE88" s="35">
        <v>367</v>
      </c>
      <c r="BF88" s="5">
        <f t="shared" si="3"/>
        <v>52282</v>
      </c>
      <c r="BG88" s="21">
        <f t="shared" si="4"/>
        <v>0</v>
      </c>
    </row>
    <row r="89" spans="1:59" ht="12.75">
      <c r="A89" s="39" t="s">
        <v>90</v>
      </c>
      <c r="B89" s="47">
        <v>47722</v>
      </c>
      <c r="C89" s="35">
        <v>12383</v>
      </c>
      <c r="D89" s="35">
        <v>969</v>
      </c>
      <c r="E89" s="48">
        <v>1135</v>
      </c>
      <c r="F89" s="48">
        <v>2294</v>
      </c>
      <c r="G89" s="50">
        <v>751</v>
      </c>
      <c r="H89" s="35">
        <v>630</v>
      </c>
      <c r="I89" s="35">
        <v>262</v>
      </c>
      <c r="J89" s="35">
        <v>887</v>
      </c>
      <c r="K89" s="48">
        <v>1615</v>
      </c>
      <c r="L89" s="48">
        <v>1223</v>
      </c>
      <c r="M89" s="48">
        <v>2846</v>
      </c>
      <c r="N89" s="48">
        <v>2619</v>
      </c>
      <c r="O89" s="35">
        <v>1185</v>
      </c>
      <c r="P89" s="35">
        <v>1214</v>
      </c>
      <c r="Q89" s="35">
        <v>343</v>
      </c>
      <c r="R89" s="35">
        <v>1210</v>
      </c>
      <c r="S89" s="35">
        <v>179</v>
      </c>
      <c r="T89" s="35">
        <v>259</v>
      </c>
      <c r="U89" s="35">
        <v>271</v>
      </c>
      <c r="V89" s="35">
        <v>366</v>
      </c>
      <c r="W89" s="35">
        <v>204</v>
      </c>
      <c r="X89" s="35">
        <v>314</v>
      </c>
      <c r="Y89" s="35">
        <v>140</v>
      </c>
      <c r="Z89" s="35">
        <v>632</v>
      </c>
      <c r="AA89" s="35">
        <v>361</v>
      </c>
      <c r="AB89" s="35">
        <v>327</v>
      </c>
      <c r="AC89" s="35">
        <v>548</v>
      </c>
      <c r="AD89" s="35">
        <v>270</v>
      </c>
      <c r="AE89" s="35">
        <v>347</v>
      </c>
      <c r="AF89" s="35">
        <v>869</v>
      </c>
      <c r="AG89" s="35">
        <v>171</v>
      </c>
      <c r="AH89" s="35">
        <v>323</v>
      </c>
      <c r="AI89" s="35">
        <v>482</v>
      </c>
      <c r="AJ89" s="35">
        <v>696</v>
      </c>
      <c r="AK89" s="35">
        <v>146</v>
      </c>
      <c r="AL89" s="35">
        <v>411</v>
      </c>
      <c r="AM89" s="35">
        <v>551</v>
      </c>
      <c r="AN89" s="35">
        <v>1218</v>
      </c>
      <c r="AO89" s="35">
        <v>231</v>
      </c>
      <c r="AP89" s="35">
        <v>750</v>
      </c>
      <c r="AQ89" s="35">
        <v>417</v>
      </c>
      <c r="AR89" s="35">
        <v>342</v>
      </c>
      <c r="AS89" s="35">
        <v>376</v>
      </c>
      <c r="AT89" s="35">
        <v>213</v>
      </c>
      <c r="AU89" s="35">
        <v>271</v>
      </c>
      <c r="AV89" s="35">
        <v>1175</v>
      </c>
      <c r="AW89" s="35">
        <v>544</v>
      </c>
      <c r="AX89" s="35">
        <v>67</v>
      </c>
      <c r="AY89" s="35">
        <v>307</v>
      </c>
      <c r="AZ89" s="35">
        <v>436</v>
      </c>
      <c r="BA89" s="35">
        <v>435</v>
      </c>
      <c r="BB89" s="35">
        <v>336</v>
      </c>
      <c r="BC89" s="35">
        <v>429</v>
      </c>
      <c r="BD89" s="35">
        <v>398</v>
      </c>
      <c r="BE89" s="35">
        <v>344</v>
      </c>
      <c r="BF89" s="5">
        <f t="shared" si="3"/>
        <v>47722</v>
      </c>
      <c r="BG89" s="21">
        <f t="shared" si="4"/>
        <v>0</v>
      </c>
    </row>
    <row r="90" spans="1:59" s="6" customFormat="1" ht="12.75">
      <c r="A90" s="40" t="s">
        <v>91</v>
      </c>
      <c r="B90" s="45">
        <v>262370</v>
      </c>
      <c r="C90" s="72">
        <v>67354</v>
      </c>
      <c r="D90" s="72">
        <v>4794</v>
      </c>
      <c r="E90" s="46">
        <v>6801</v>
      </c>
      <c r="F90" s="46">
        <v>11966</v>
      </c>
      <c r="G90" s="49">
        <v>4467</v>
      </c>
      <c r="H90" s="72">
        <v>3232</v>
      </c>
      <c r="I90" s="72">
        <v>1348</v>
      </c>
      <c r="J90" s="72">
        <v>5078</v>
      </c>
      <c r="K90" s="46">
        <v>8762</v>
      </c>
      <c r="L90" s="46">
        <v>6822</v>
      </c>
      <c r="M90" s="46">
        <v>15346</v>
      </c>
      <c r="N90" s="46">
        <v>14356</v>
      </c>
      <c r="O90" s="72">
        <v>7023</v>
      </c>
      <c r="P90" s="72">
        <v>6655</v>
      </c>
      <c r="Q90" s="72">
        <v>2102</v>
      </c>
      <c r="R90" s="72">
        <v>6564</v>
      </c>
      <c r="S90" s="72">
        <v>920</v>
      </c>
      <c r="T90" s="72">
        <v>1361</v>
      </c>
      <c r="U90" s="72">
        <v>1545</v>
      </c>
      <c r="V90" s="72">
        <v>2082</v>
      </c>
      <c r="W90" s="72">
        <v>1277</v>
      </c>
      <c r="X90" s="72">
        <v>1935</v>
      </c>
      <c r="Y90" s="72">
        <v>794</v>
      </c>
      <c r="Z90" s="72">
        <v>3363</v>
      </c>
      <c r="AA90" s="72">
        <v>1915</v>
      </c>
      <c r="AB90" s="72">
        <v>1836</v>
      </c>
      <c r="AC90" s="72">
        <v>3146</v>
      </c>
      <c r="AD90" s="72">
        <v>1445</v>
      </c>
      <c r="AE90" s="72">
        <v>1871</v>
      </c>
      <c r="AF90" s="72">
        <v>4978</v>
      </c>
      <c r="AG90" s="72">
        <v>913</v>
      </c>
      <c r="AH90" s="72">
        <v>1918</v>
      </c>
      <c r="AI90" s="72">
        <v>2832</v>
      </c>
      <c r="AJ90" s="72">
        <v>3916</v>
      </c>
      <c r="AK90" s="72">
        <v>920</v>
      </c>
      <c r="AL90" s="72">
        <v>2312</v>
      </c>
      <c r="AM90" s="72">
        <v>2989</v>
      </c>
      <c r="AN90" s="72">
        <v>6325</v>
      </c>
      <c r="AO90" s="72">
        <v>1126</v>
      </c>
      <c r="AP90" s="72">
        <v>4285</v>
      </c>
      <c r="AQ90" s="72">
        <v>2222</v>
      </c>
      <c r="AR90" s="72">
        <v>1893</v>
      </c>
      <c r="AS90" s="72">
        <v>1998</v>
      </c>
      <c r="AT90" s="72">
        <v>1108</v>
      </c>
      <c r="AU90" s="72">
        <v>1483</v>
      </c>
      <c r="AV90" s="72">
        <v>6434</v>
      </c>
      <c r="AW90" s="72">
        <v>3154</v>
      </c>
      <c r="AX90" s="72">
        <v>361</v>
      </c>
      <c r="AY90" s="72">
        <v>1879</v>
      </c>
      <c r="AZ90" s="72">
        <v>2395</v>
      </c>
      <c r="BA90" s="72">
        <v>2476</v>
      </c>
      <c r="BB90" s="72">
        <v>1913</v>
      </c>
      <c r="BC90" s="72">
        <v>2285</v>
      </c>
      <c r="BD90" s="72">
        <v>2276</v>
      </c>
      <c r="BE90" s="72">
        <v>1819</v>
      </c>
      <c r="BF90" s="5">
        <f t="shared" si="3"/>
        <v>262370</v>
      </c>
      <c r="BG90" s="21">
        <f t="shared" si="4"/>
        <v>0</v>
      </c>
    </row>
    <row r="91" spans="1:59" ht="12.75">
      <c r="A91" s="39" t="s">
        <v>92</v>
      </c>
      <c r="B91" s="47">
        <v>48333</v>
      </c>
      <c r="C91" s="35">
        <v>12740</v>
      </c>
      <c r="D91" s="35">
        <v>979</v>
      </c>
      <c r="E91" s="48">
        <v>1288</v>
      </c>
      <c r="F91" s="48">
        <v>2332</v>
      </c>
      <c r="G91" s="50">
        <v>759</v>
      </c>
      <c r="H91" s="35">
        <v>592</v>
      </c>
      <c r="I91" s="35">
        <v>264</v>
      </c>
      <c r="J91" s="35">
        <v>986</v>
      </c>
      <c r="K91" s="48">
        <v>1675</v>
      </c>
      <c r="L91" s="48">
        <v>1259</v>
      </c>
      <c r="M91" s="48">
        <v>2909</v>
      </c>
      <c r="N91" s="48">
        <v>2686</v>
      </c>
      <c r="O91" s="35">
        <v>1203</v>
      </c>
      <c r="P91" s="35">
        <v>1196</v>
      </c>
      <c r="Q91" s="35">
        <v>325</v>
      </c>
      <c r="R91" s="35">
        <v>1246</v>
      </c>
      <c r="S91" s="35">
        <v>152</v>
      </c>
      <c r="T91" s="35">
        <v>279</v>
      </c>
      <c r="U91" s="35">
        <v>272</v>
      </c>
      <c r="V91" s="35">
        <v>354</v>
      </c>
      <c r="W91" s="35">
        <v>255</v>
      </c>
      <c r="X91" s="35">
        <v>342</v>
      </c>
      <c r="Y91" s="35">
        <v>135</v>
      </c>
      <c r="Z91" s="35">
        <v>538</v>
      </c>
      <c r="AA91" s="35">
        <v>364</v>
      </c>
      <c r="AB91" s="35">
        <v>304</v>
      </c>
      <c r="AC91" s="35">
        <v>542</v>
      </c>
      <c r="AD91" s="35">
        <v>219</v>
      </c>
      <c r="AE91" s="35">
        <v>374</v>
      </c>
      <c r="AF91" s="35">
        <v>831</v>
      </c>
      <c r="AG91" s="35">
        <v>181</v>
      </c>
      <c r="AH91" s="35">
        <v>345</v>
      </c>
      <c r="AI91" s="35">
        <v>521</v>
      </c>
      <c r="AJ91" s="35">
        <v>741</v>
      </c>
      <c r="AK91" s="35">
        <v>160</v>
      </c>
      <c r="AL91" s="35">
        <v>402</v>
      </c>
      <c r="AM91" s="35">
        <v>599</v>
      </c>
      <c r="AN91" s="35">
        <v>1192</v>
      </c>
      <c r="AO91" s="35">
        <v>188</v>
      </c>
      <c r="AP91" s="35">
        <v>748</v>
      </c>
      <c r="AQ91" s="35">
        <v>391</v>
      </c>
      <c r="AR91" s="35">
        <v>296</v>
      </c>
      <c r="AS91" s="35">
        <v>322</v>
      </c>
      <c r="AT91" s="35">
        <v>187</v>
      </c>
      <c r="AU91" s="35">
        <v>293</v>
      </c>
      <c r="AV91" s="35">
        <v>1127</v>
      </c>
      <c r="AW91" s="35">
        <v>603</v>
      </c>
      <c r="AX91" s="35">
        <v>61</v>
      </c>
      <c r="AY91" s="35">
        <v>296</v>
      </c>
      <c r="AZ91" s="35">
        <v>404</v>
      </c>
      <c r="BA91" s="35">
        <v>402</v>
      </c>
      <c r="BB91" s="35">
        <v>335</v>
      </c>
      <c r="BC91" s="35">
        <v>435</v>
      </c>
      <c r="BD91" s="35">
        <v>410</v>
      </c>
      <c r="BE91" s="35">
        <v>294</v>
      </c>
      <c r="BF91" s="5">
        <f t="shared" si="3"/>
        <v>48333</v>
      </c>
      <c r="BG91" s="21">
        <f t="shared" si="4"/>
        <v>0</v>
      </c>
    </row>
    <row r="92" spans="1:59" ht="12.75">
      <c r="A92" s="39" t="s">
        <v>93</v>
      </c>
      <c r="B92" s="47">
        <v>42582</v>
      </c>
      <c r="C92" s="35">
        <v>11562</v>
      </c>
      <c r="D92" s="35">
        <v>869</v>
      </c>
      <c r="E92" s="48">
        <v>1089</v>
      </c>
      <c r="F92" s="48">
        <v>1713</v>
      </c>
      <c r="G92" s="50">
        <v>643</v>
      </c>
      <c r="H92" s="35">
        <v>552</v>
      </c>
      <c r="I92" s="35">
        <v>211</v>
      </c>
      <c r="J92" s="35">
        <v>987</v>
      </c>
      <c r="K92" s="48">
        <v>1562</v>
      </c>
      <c r="L92" s="48">
        <v>1047</v>
      </c>
      <c r="M92" s="48">
        <v>2818</v>
      </c>
      <c r="N92" s="48">
        <v>2310</v>
      </c>
      <c r="O92" s="35">
        <v>1047</v>
      </c>
      <c r="P92" s="35">
        <v>1054</v>
      </c>
      <c r="Q92" s="35">
        <v>287</v>
      </c>
      <c r="R92" s="35">
        <v>1062</v>
      </c>
      <c r="S92" s="35">
        <v>141</v>
      </c>
      <c r="T92" s="35">
        <v>200</v>
      </c>
      <c r="U92" s="35">
        <v>237</v>
      </c>
      <c r="V92" s="35">
        <v>311</v>
      </c>
      <c r="W92" s="35">
        <v>206</v>
      </c>
      <c r="X92" s="35">
        <v>275</v>
      </c>
      <c r="Y92" s="35">
        <v>123</v>
      </c>
      <c r="Z92" s="35">
        <v>494</v>
      </c>
      <c r="AA92" s="35">
        <v>302</v>
      </c>
      <c r="AB92" s="35">
        <v>292</v>
      </c>
      <c r="AC92" s="35">
        <v>472</v>
      </c>
      <c r="AD92" s="35">
        <v>204</v>
      </c>
      <c r="AE92" s="35">
        <v>300</v>
      </c>
      <c r="AF92" s="35">
        <v>775</v>
      </c>
      <c r="AG92" s="35">
        <v>144</v>
      </c>
      <c r="AH92" s="35">
        <v>308</v>
      </c>
      <c r="AI92" s="35">
        <v>438</v>
      </c>
      <c r="AJ92" s="35">
        <v>612</v>
      </c>
      <c r="AK92" s="35">
        <v>145</v>
      </c>
      <c r="AL92" s="35">
        <v>371</v>
      </c>
      <c r="AM92" s="35">
        <v>452</v>
      </c>
      <c r="AN92" s="35">
        <v>1055</v>
      </c>
      <c r="AO92" s="35">
        <v>190</v>
      </c>
      <c r="AP92" s="35">
        <v>624</v>
      </c>
      <c r="AQ92" s="35">
        <v>353</v>
      </c>
      <c r="AR92" s="35">
        <v>233</v>
      </c>
      <c r="AS92" s="35">
        <v>304</v>
      </c>
      <c r="AT92" s="35">
        <v>169</v>
      </c>
      <c r="AU92" s="35">
        <v>245</v>
      </c>
      <c r="AV92" s="35">
        <v>960</v>
      </c>
      <c r="AW92" s="35">
        <v>535</v>
      </c>
      <c r="AX92" s="35">
        <v>61</v>
      </c>
      <c r="AY92" s="35">
        <v>272</v>
      </c>
      <c r="AZ92" s="35">
        <v>358</v>
      </c>
      <c r="BA92" s="35">
        <v>375</v>
      </c>
      <c r="BB92" s="35">
        <v>286</v>
      </c>
      <c r="BC92" s="35">
        <v>351</v>
      </c>
      <c r="BD92" s="35">
        <v>331</v>
      </c>
      <c r="BE92" s="35">
        <v>265</v>
      </c>
      <c r="BF92" s="5">
        <f t="shared" si="3"/>
        <v>42582</v>
      </c>
      <c r="BG92" s="21">
        <f t="shared" si="4"/>
        <v>0</v>
      </c>
    </row>
    <row r="93" spans="1:59" ht="12.75">
      <c r="A93" s="39" t="s">
        <v>94</v>
      </c>
      <c r="B93" s="47">
        <v>43968</v>
      </c>
      <c r="C93" s="35">
        <v>12249</v>
      </c>
      <c r="D93" s="35">
        <v>915</v>
      </c>
      <c r="E93" s="48">
        <v>1305</v>
      </c>
      <c r="F93" s="48">
        <v>1806</v>
      </c>
      <c r="G93" s="50">
        <v>683</v>
      </c>
      <c r="H93" s="35">
        <v>621</v>
      </c>
      <c r="I93" s="35">
        <v>214</v>
      </c>
      <c r="J93" s="35">
        <v>964</v>
      </c>
      <c r="K93" s="48">
        <v>1651</v>
      </c>
      <c r="L93" s="48">
        <v>1099</v>
      </c>
      <c r="M93" s="48">
        <v>2984</v>
      </c>
      <c r="N93" s="48">
        <v>2456</v>
      </c>
      <c r="O93" s="35">
        <v>1024</v>
      </c>
      <c r="P93" s="35">
        <v>1095</v>
      </c>
      <c r="Q93" s="35">
        <v>321</v>
      </c>
      <c r="R93" s="35">
        <v>1086</v>
      </c>
      <c r="S93" s="35">
        <v>125</v>
      </c>
      <c r="T93" s="35">
        <v>205</v>
      </c>
      <c r="U93" s="35">
        <v>202</v>
      </c>
      <c r="V93" s="35">
        <v>299</v>
      </c>
      <c r="W93" s="35">
        <v>179</v>
      </c>
      <c r="X93" s="35">
        <v>265</v>
      </c>
      <c r="Y93" s="35">
        <v>135</v>
      </c>
      <c r="Z93" s="35">
        <v>558</v>
      </c>
      <c r="AA93" s="35">
        <v>266</v>
      </c>
      <c r="AB93" s="35">
        <v>234</v>
      </c>
      <c r="AC93" s="35">
        <v>466</v>
      </c>
      <c r="AD93" s="35">
        <v>183</v>
      </c>
      <c r="AE93" s="35">
        <v>311</v>
      </c>
      <c r="AF93" s="35">
        <v>785</v>
      </c>
      <c r="AG93" s="35">
        <v>112</v>
      </c>
      <c r="AH93" s="35">
        <v>292</v>
      </c>
      <c r="AI93" s="35">
        <v>445</v>
      </c>
      <c r="AJ93" s="35">
        <v>558</v>
      </c>
      <c r="AK93" s="35">
        <v>136</v>
      </c>
      <c r="AL93" s="35">
        <v>370</v>
      </c>
      <c r="AM93" s="35">
        <v>441</v>
      </c>
      <c r="AN93" s="35">
        <v>1044</v>
      </c>
      <c r="AO93" s="35">
        <v>197</v>
      </c>
      <c r="AP93" s="35">
        <v>704</v>
      </c>
      <c r="AQ93" s="35">
        <v>298</v>
      </c>
      <c r="AR93" s="35">
        <v>267</v>
      </c>
      <c r="AS93" s="35">
        <v>287</v>
      </c>
      <c r="AT93" s="35">
        <v>185</v>
      </c>
      <c r="AU93" s="35">
        <v>195</v>
      </c>
      <c r="AV93" s="35">
        <v>1043</v>
      </c>
      <c r="AW93" s="35">
        <v>450</v>
      </c>
      <c r="AX93" s="35">
        <v>73</v>
      </c>
      <c r="AY93" s="35">
        <v>253</v>
      </c>
      <c r="AZ93" s="35">
        <v>350</v>
      </c>
      <c r="BA93" s="35">
        <v>434</v>
      </c>
      <c r="BB93" s="35">
        <v>257</v>
      </c>
      <c r="BC93" s="35">
        <v>326</v>
      </c>
      <c r="BD93" s="35">
        <v>296</v>
      </c>
      <c r="BE93" s="35">
        <v>269</v>
      </c>
      <c r="BF93" s="5">
        <f t="shared" si="3"/>
        <v>43968</v>
      </c>
      <c r="BG93" s="21">
        <f t="shared" si="4"/>
        <v>0</v>
      </c>
    </row>
    <row r="94" spans="1:59" ht="12.75">
      <c r="A94" s="39" t="s">
        <v>95</v>
      </c>
      <c r="B94" s="47">
        <v>43374</v>
      </c>
      <c r="C94" s="35">
        <v>11902</v>
      </c>
      <c r="D94" s="35">
        <v>949</v>
      </c>
      <c r="E94" s="48">
        <v>1095</v>
      </c>
      <c r="F94" s="48">
        <v>1763</v>
      </c>
      <c r="G94" s="50">
        <v>704</v>
      </c>
      <c r="H94" s="35">
        <v>554</v>
      </c>
      <c r="I94" s="35">
        <v>218</v>
      </c>
      <c r="J94" s="35">
        <v>894</v>
      </c>
      <c r="K94" s="48">
        <v>1656</v>
      </c>
      <c r="L94" s="48">
        <v>1074</v>
      </c>
      <c r="M94" s="48">
        <v>2884</v>
      </c>
      <c r="N94" s="48">
        <v>2362</v>
      </c>
      <c r="O94" s="35">
        <v>962</v>
      </c>
      <c r="P94" s="35">
        <v>1099</v>
      </c>
      <c r="Q94" s="35">
        <v>308</v>
      </c>
      <c r="R94" s="35">
        <v>1123</v>
      </c>
      <c r="S94" s="35">
        <v>127</v>
      </c>
      <c r="T94" s="35">
        <v>209</v>
      </c>
      <c r="U94" s="35">
        <v>219</v>
      </c>
      <c r="V94" s="35">
        <v>296</v>
      </c>
      <c r="W94" s="35">
        <v>182</v>
      </c>
      <c r="X94" s="35">
        <v>264</v>
      </c>
      <c r="Y94" s="35">
        <v>114</v>
      </c>
      <c r="Z94" s="35">
        <v>480</v>
      </c>
      <c r="AA94" s="35">
        <v>281</v>
      </c>
      <c r="AB94" s="35">
        <v>263</v>
      </c>
      <c r="AC94" s="35">
        <v>478</v>
      </c>
      <c r="AD94" s="35">
        <v>185</v>
      </c>
      <c r="AE94" s="35">
        <v>268</v>
      </c>
      <c r="AF94" s="35">
        <v>816</v>
      </c>
      <c r="AG94" s="35">
        <v>149</v>
      </c>
      <c r="AH94" s="35">
        <v>268</v>
      </c>
      <c r="AI94" s="35">
        <v>455</v>
      </c>
      <c r="AJ94" s="35">
        <v>644</v>
      </c>
      <c r="AK94" s="35">
        <v>123</v>
      </c>
      <c r="AL94" s="35">
        <v>368</v>
      </c>
      <c r="AM94" s="35">
        <v>456</v>
      </c>
      <c r="AN94" s="35">
        <v>1077</v>
      </c>
      <c r="AO94" s="35">
        <v>176</v>
      </c>
      <c r="AP94" s="35">
        <v>695</v>
      </c>
      <c r="AQ94" s="35">
        <v>356</v>
      </c>
      <c r="AR94" s="35">
        <v>320</v>
      </c>
      <c r="AS94" s="35">
        <v>326</v>
      </c>
      <c r="AT94" s="35">
        <v>156</v>
      </c>
      <c r="AU94" s="35">
        <v>233</v>
      </c>
      <c r="AV94" s="35">
        <v>1041</v>
      </c>
      <c r="AW94" s="35">
        <v>488</v>
      </c>
      <c r="AX94" s="35">
        <v>56</v>
      </c>
      <c r="AY94" s="35">
        <v>285</v>
      </c>
      <c r="AZ94" s="35">
        <v>402</v>
      </c>
      <c r="BA94" s="35">
        <v>375</v>
      </c>
      <c r="BB94" s="35">
        <v>266</v>
      </c>
      <c r="BC94" s="35">
        <v>321</v>
      </c>
      <c r="BD94" s="35">
        <v>343</v>
      </c>
      <c r="BE94" s="35">
        <v>266</v>
      </c>
      <c r="BF94" s="5">
        <f t="shared" si="3"/>
        <v>43374</v>
      </c>
      <c r="BG94" s="21">
        <f t="shared" si="4"/>
        <v>0</v>
      </c>
    </row>
    <row r="95" spans="1:59" ht="12.75">
      <c r="A95" s="39" t="s">
        <v>96</v>
      </c>
      <c r="B95" s="47">
        <v>33753</v>
      </c>
      <c r="C95" s="35">
        <v>9293</v>
      </c>
      <c r="D95" s="35">
        <v>745</v>
      </c>
      <c r="E95" s="48">
        <v>824</v>
      </c>
      <c r="F95" s="48">
        <v>1385</v>
      </c>
      <c r="G95" s="50">
        <v>512</v>
      </c>
      <c r="H95" s="35">
        <v>371</v>
      </c>
      <c r="I95" s="35">
        <v>161</v>
      </c>
      <c r="J95" s="35">
        <v>761</v>
      </c>
      <c r="K95" s="48">
        <v>1397</v>
      </c>
      <c r="L95" s="48">
        <v>861</v>
      </c>
      <c r="M95" s="48">
        <v>2335</v>
      </c>
      <c r="N95" s="48">
        <v>1875</v>
      </c>
      <c r="O95" s="35">
        <v>666</v>
      </c>
      <c r="P95" s="35">
        <v>762</v>
      </c>
      <c r="Q95" s="35">
        <v>217</v>
      </c>
      <c r="R95" s="35">
        <v>872</v>
      </c>
      <c r="S95" s="35">
        <v>105</v>
      </c>
      <c r="T95" s="35">
        <v>161</v>
      </c>
      <c r="U95" s="35">
        <v>166</v>
      </c>
      <c r="V95" s="35">
        <v>236</v>
      </c>
      <c r="W95" s="35">
        <v>130</v>
      </c>
      <c r="X95" s="35">
        <v>244</v>
      </c>
      <c r="Y95" s="35">
        <v>71</v>
      </c>
      <c r="Z95" s="35">
        <v>442</v>
      </c>
      <c r="AA95" s="35">
        <v>197</v>
      </c>
      <c r="AB95" s="35">
        <v>200</v>
      </c>
      <c r="AC95" s="35">
        <v>362</v>
      </c>
      <c r="AD95" s="35">
        <v>177</v>
      </c>
      <c r="AE95" s="35">
        <v>265</v>
      </c>
      <c r="AF95" s="35">
        <v>584</v>
      </c>
      <c r="AG95" s="35">
        <v>109</v>
      </c>
      <c r="AH95" s="35">
        <v>191</v>
      </c>
      <c r="AI95" s="35">
        <v>365</v>
      </c>
      <c r="AJ95" s="35">
        <v>490</v>
      </c>
      <c r="AK95" s="35">
        <v>93</v>
      </c>
      <c r="AL95" s="35">
        <v>312</v>
      </c>
      <c r="AM95" s="35">
        <v>294</v>
      </c>
      <c r="AN95" s="35">
        <v>763</v>
      </c>
      <c r="AO95" s="35">
        <v>165</v>
      </c>
      <c r="AP95" s="35">
        <v>545</v>
      </c>
      <c r="AQ95" s="35">
        <v>248</v>
      </c>
      <c r="AR95" s="35">
        <v>199</v>
      </c>
      <c r="AS95" s="35">
        <v>239</v>
      </c>
      <c r="AT95" s="35">
        <v>112</v>
      </c>
      <c r="AU95" s="35">
        <v>182</v>
      </c>
      <c r="AV95" s="35">
        <v>813</v>
      </c>
      <c r="AW95" s="35">
        <v>361</v>
      </c>
      <c r="AX95" s="35">
        <v>54</v>
      </c>
      <c r="AY95" s="35">
        <v>220</v>
      </c>
      <c r="AZ95" s="35">
        <v>277</v>
      </c>
      <c r="BA95" s="35">
        <v>334</v>
      </c>
      <c r="BB95" s="35">
        <v>190</v>
      </c>
      <c r="BC95" s="35">
        <v>280</v>
      </c>
      <c r="BD95" s="35">
        <v>324</v>
      </c>
      <c r="BE95" s="35">
        <v>216</v>
      </c>
      <c r="BF95" s="5">
        <f t="shared" si="3"/>
        <v>33753</v>
      </c>
      <c r="BG95" s="21">
        <f t="shared" si="4"/>
        <v>0</v>
      </c>
    </row>
    <row r="96" spans="1:59" s="6" customFormat="1" ht="12.75">
      <c r="A96" s="40" t="s">
        <v>97</v>
      </c>
      <c r="B96" s="45">
        <v>212010</v>
      </c>
      <c r="C96" s="72">
        <v>57746</v>
      </c>
      <c r="D96" s="72">
        <v>4457</v>
      </c>
      <c r="E96" s="46">
        <v>5601</v>
      </c>
      <c r="F96" s="46">
        <v>8999</v>
      </c>
      <c r="G96" s="49">
        <v>3301</v>
      </c>
      <c r="H96" s="72">
        <v>2690</v>
      </c>
      <c r="I96" s="72">
        <v>1068</v>
      </c>
      <c r="J96" s="72">
        <v>4592</v>
      </c>
      <c r="K96" s="46">
        <v>7941</v>
      </c>
      <c r="L96" s="46">
        <v>5340</v>
      </c>
      <c r="M96" s="46">
        <v>13930</v>
      </c>
      <c r="N96" s="46">
        <v>11689</v>
      </c>
      <c r="O96" s="72">
        <v>4902</v>
      </c>
      <c r="P96" s="72">
        <v>5206</v>
      </c>
      <c r="Q96" s="72">
        <v>1458</v>
      </c>
      <c r="R96" s="72">
        <v>5389</v>
      </c>
      <c r="S96" s="72">
        <v>650</v>
      </c>
      <c r="T96" s="72">
        <v>1054</v>
      </c>
      <c r="U96" s="72">
        <v>1096</v>
      </c>
      <c r="V96" s="72">
        <v>1496</v>
      </c>
      <c r="W96" s="72">
        <v>952</v>
      </c>
      <c r="X96" s="72">
        <v>1390</v>
      </c>
      <c r="Y96" s="72">
        <v>578</v>
      </c>
      <c r="Z96" s="72">
        <v>2512</v>
      </c>
      <c r="AA96" s="72">
        <v>1410</v>
      </c>
      <c r="AB96" s="72">
        <v>1293</v>
      </c>
      <c r="AC96" s="72">
        <v>2320</v>
      </c>
      <c r="AD96" s="72">
        <v>968</v>
      </c>
      <c r="AE96" s="72">
        <v>1518</v>
      </c>
      <c r="AF96" s="72">
        <v>3791</v>
      </c>
      <c r="AG96" s="72">
        <v>695</v>
      </c>
      <c r="AH96" s="72">
        <v>1404</v>
      </c>
      <c r="AI96" s="72">
        <v>2224</v>
      </c>
      <c r="AJ96" s="72">
        <v>3045</v>
      </c>
      <c r="AK96" s="72">
        <v>657</v>
      </c>
      <c r="AL96" s="72">
        <v>1823</v>
      </c>
      <c r="AM96" s="72">
        <v>2242</v>
      </c>
      <c r="AN96" s="72">
        <v>5131</v>
      </c>
      <c r="AO96" s="72">
        <v>916</v>
      </c>
      <c r="AP96" s="72">
        <v>3316</v>
      </c>
      <c r="AQ96" s="72">
        <v>1646</v>
      </c>
      <c r="AR96" s="72">
        <v>1315</v>
      </c>
      <c r="AS96" s="72">
        <v>1478</v>
      </c>
      <c r="AT96" s="72">
        <v>809</v>
      </c>
      <c r="AU96" s="72">
        <v>1148</v>
      </c>
      <c r="AV96" s="72">
        <v>4984</v>
      </c>
      <c r="AW96" s="72">
        <v>2437</v>
      </c>
      <c r="AX96" s="72">
        <v>305</v>
      </c>
      <c r="AY96" s="72">
        <v>1326</v>
      </c>
      <c r="AZ96" s="72">
        <v>1791</v>
      </c>
      <c r="BA96" s="72">
        <v>1920</v>
      </c>
      <c r="BB96" s="72">
        <v>1334</v>
      </c>
      <c r="BC96" s="72">
        <v>1713</v>
      </c>
      <c r="BD96" s="72">
        <v>1704</v>
      </c>
      <c r="BE96" s="72">
        <v>1310</v>
      </c>
      <c r="BF96" s="5">
        <f t="shared" si="3"/>
        <v>212010</v>
      </c>
      <c r="BG96" s="21">
        <f t="shared" si="4"/>
        <v>0</v>
      </c>
    </row>
    <row r="97" spans="1:59" ht="12.75">
      <c r="A97" s="39" t="s">
        <v>98</v>
      </c>
      <c r="B97" s="47">
        <v>29900</v>
      </c>
      <c r="C97" s="35">
        <v>8232</v>
      </c>
      <c r="D97" s="35">
        <v>677</v>
      </c>
      <c r="E97" s="48">
        <v>729</v>
      </c>
      <c r="F97" s="48">
        <v>1250</v>
      </c>
      <c r="G97" s="50">
        <v>472</v>
      </c>
      <c r="H97" s="35">
        <v>373</v>
      </c>
      <c r="I97" s="35">
        <v>136</v>
      </c>
      <c r="J97" s="35">
        <v>657</v>
      </c>
      <c r="K97" s="48">
        <v>1206</v>
      </c>
      <c r="L97" s="48">
        <v>765</v>
      </c>
      <c r="M97" s="48">
        <v>2111</v>
      </c>
      <c r="N97" s="48">
        <v>1674</v>
      </c>
      <c r="O97" s="35">
        <v>619</v>
      </c>
      <c r="P97" s="35">
        <v>741</v>
      </c>
      <c r="Q97" s="35">
        <v>177</v>
      </c>
      <c r="R97" s="35">
        <v>747</v>
      </c>
      <c r="S97" s="35">
        <v>88</v>
      </c>
      <c r="T97" s="35">
        <v>140</v>
      </c>
      <c r="U97" s="35">
        <v>151</v>
      </c>
      <c r="V97" s="35">
        <v>233</v>
      </c>
      <c r="W97" s="35">
        <v>118</v>
      </c>
      <c r="X97" s="35">
        <v>204</v>
      </c>
      <c r="Y97" s="35">
        <v>77</v>
      </c>
      <c r="Z97" s="35">
        <v>364</v>
      </c>
      <c r="AA97" s="35">
        <v>174</v>
      </c>
      <c r="AB97" s="35">
        <v>175</v>
      </c>
      <c r="AC97" s="35">
        <v>318</v>
      </c>
      <c r="AD97" s="35">
        <v>177</v>
      </c>
      <c r="AE97" s="35">
        <v>157</v>
      </c>
      <c r="AF97" s="35">
        <v>557</v>
      </c>
      <c r="AG97" s="35">
        <v>95</v>
      </c>
      <c r="AH97" s="35">
        <v>175</v>
      </c>
      <c r="AI97" s="35">
        <v>323</v>
      </c>
      <c r="AJ97" s="35">
        <v>445</v>
      </c>
      <c r="AK97" s="35">
        <v>101</v>
      </c>
      <c r="AL97" s="35">
        <v>231</v>
      </c>
      <c r="AM97" s="35">
        <v>276</v>
      </c>
      <c r="AN97" s="35">
        <v>697</v>
      </c>
      <c r="AO97" s="35">
        <v>132</v>
      </c>
      <c r="AP97" s="35">
        <v>435</v>
      </c>
      <c r="AQ97" s="35">
        <v>192</v>
      </c>
      <c r="AR97" s="35">
        <v>257</v>
      </c>
      <c r="AS97" s="35">
        <v>214</v>
      </c>
      <c r="AT97" s="35">
        <v>97</v>
      </c>
      <c r="AU97" s="35">
        <v>154</v>
      </c>
      <c r="AV97" s="35">
        <v>759</v>
      </c>
      <c r="AW97" s="35">
        <v>336</v>
      </c>
      <c r="AX97" s="35">
        <v>24</v>
      </c>
      <c r="AY97" s="35">
        <v>187</v>
      </c>
      <c r="AZ97" s="35">
        <v>206</v>
      </c>
      <c r="BA97" s="35">
        <v>206</v>
      </c>
      <c r="BB97" s="35">
        <v>195</v>
      </c>
      <c r="BC97" s="35">
        <v>239</v>
      </c>
      <c r="BD97" s="35">
        <v>235</v>
      </c>
      <c r="BE97" s="35">
        <v>190</v>
      </c>
      <c r="BF97" s="5">
        <f t="shared" si="3"/>
        <v>29900</v>
      </c>
      <c r="BG97" s="21">
        <f t="shared" si="4"/>
        <v>0</v>
      </c>
    </row>
    <row r="98" spans="1:59" ht="12.75">
      <c r="A98" s="39" t="s">
        <v>99</v>
      </c>
      <c r="B98" s="47">
        <v>26724</v>
      </c>
      <c r="C98" s="35">
        <v>7686</v>
      </c>
      <c r="D98" s="35">
        <v>628</v>
      </c>
      <c r="E98" s="48">
        <v>633</v>
      </c>
      <c r="F98" s="48">
        <v>1149</v>
      </c>
      <c r="G98" s="50">
        <v>404</v>
      </c>
      <c r="H98" s="35">
        <v>332</v>
      </c>
      <c r="I98" s="35">
        <v>139</v>
      </c>
      <c r="J98" s="35">
        <v>644</v>
      </c>
      <c r="K98" s="48">
        <v>1066</v>
      </c>
      <c r="L98" s="48">
        <v>697</v>
      </c>
      <c r="M98" s="48">
        <v>1767</v>
      </c>
      <c r="N98" s="48">
        <v>1507</v>
      </c>
      <c r="O98" s="35">
        <v>537</v>
      </c>
      <c r="P98" s="35">
        <v>585</v>
      </c>
      <c r="Q98" s="35">
        <v>175</v>
      </c>
      <c r="R98" s="35">
        <v>685</v>
      </c>
      <c r="S98" s="35">
        <v>75</v>
      </c>
      <c r="T98" s="35">
        <v>116</v>
      </c>
      <c r="U98" s="35">
        <v>108</v>
      </c>
      <c r="V98" s="35">
        <v>170</v>
      </c>
      <c r="W98" s="35">
        <v>85</v>
      </c>
      <c r="X98" s="35">
        <v>174</v>
      </c>
      <c r="Y98" s="35">
        <v>56</v>
      </c>
      <c r="Z98" s="35">
        <v>349</v>
      </c>
      <c r="AA98" s="35">
        <v>176</v>
      </c>
      <c r="AB98" s="35">
        <v>158</v>
      </c>
      <c r="AC98" s="35">
        <v>264</v>
      </c>
      <c r="AD98" s="35">
        <v>120</v>
      </c>
      <c r="AE98" s="35">
        <v>143</v>
      </c>
      <c r="AF98" s="35">
        <v>491</v>
      </c>
      <c r="AG98" s="35">
        <v>76</v>
      </c>
      <c r="AH98" s="35">
        <v>152</v>
      </c>
      <c r="AI98" s="35">
        <v>261</v>
      </c>
      <c r="AJ98" s="35">
        <v>390</v>
      </c>
      <c r="AK98" s="35">
        <v>78</v>
      </c>
      <c r="AL98" s="35">
        <v>211</v>
      </c>
      <c r="AM98" s="35">
        <v>237</v>
      </c>
      <c r="AN98" s="35">
        <v>630</v>
      </c>
      <c r="AO98" s="35">
        <v>87</v>
      </c>
      <c r="AP98" s="35">
        <v>443</v>
      </c>
      <c r="AQ98" s="35">
        <v>178</v>
      </c>
      <c r="AR98" s="35">
        <v>172</v>
      </c>
      <c r="AS98" s="35">
        <v>183</v>
      </c>
      <c r="AT98" s="35">
        <v>92</v>
      </c>
      <c r="AU98" s="35">
        <v>145</v>
      </c>
      <c r="AV98" s="35">
        <v>626</v>
      </c>
      <c r="AW98" s="35">
        <v>286</v>
      </c>
      <c r="AX98" s="35">
        <v>26</v>
      </c>
      <c r="AY98" s="35">
        <v>178</v>
      </c>
      <c r="AZ98" s="35">
        <v>186</v>
      </c>
      <c r="BA98" s="35">
        <v>211</v>
      </c>
      <c r="BB98" s="35">
        <v>148</v>
      </c>
      <c r="BC98" s="35">
        <v>248</v>
      </c>
      <c r="BD98" s="35">
        <v>189</v>
      </c>
      <c r="BE98" s="35">
        <v>172</v>
      </c>
      <c r="BF98" s="5">
        <f t="shared" si="3"/>
        <v>26724</v>
      </c>
      <c r="BG98" s="21">
        <f t="shared" si="4"/>
        <v>0</v>
      </c>
    </row>
    <row r="99" spans="1:59" ht="12.75">
      <c r="A99" s="39" t="s">
        <v>100</v>
      </c>
      <c r="B99" s="47">
        <v>17227</v>
      </c>
      <c r="C99" s="35">
        <v>5046</v>
      </c>
      <c r="D99" s="35">
        <v>418</v>
      </c>
      <c r="E99" s="48">
        <v>518</v>
      </c>
      <c r="F99" s="48">
        <v>754</v>
      </c>
      <c r="G99" s="50">
        <v>282</v>
      </c>
      <c r="H99" s="35">
        <v>191</v>
      </c>
      <c r="I99" s="35">
        <v>75</v>
      </c>
      <c r="J99" s="35">
        <v>505</v>
      </c>
      <c r="K99" s="48">
        <v>657</v>
      </c>
      <c r="L99" s="48">
        <v>464</v>
      </c>
      <c r="M99" s="48">
        <v>1203</v>
      </c>
      <c r="N99" s="48">
        <v>1019</v>
      </c>
      <c r="O99" s="35">
        <v>378</v>
      </c>
      <c r="P99" s="35">
        <v>438</v>
      </c>
      <c r="Q99" s="35">
        <v>102</v>
      </c>
      <c r="R99" s="35">
        <v>393</v>
      </c>
      <c r="S99" s="35">
        <v>44</v>
      </c>
      <c r="T99" s="35">
        <v>68</v>
      </c>
      <c r="U99" s="35">
        <v>68</v>
      </c>
      <c r="V99" s="35">
        <v>84</v>
      </c>
      <c r="W99" s="35">
        <v>51</v>
      </c>
      <c r="X99" s="35">
        <v>93</v>
      </c>
      <c r="Y99" s="35">
        <v>28</v>
      </c>
      <c r="Z99" s="35">
        <v>176</v>
      </c>
      <c r="AA99" s="35">
        <v>91</v>
      </c>
      <c r="AB99" s="35">
        <v>81</v>
      </c>
      <c r="AC99" s="35">
        <v>166</v>
      </c>
      <c r="AD99" s="35">
        <v>64</v>
      </c>
      <c r="AE99" s="35">
        <v>97</v>
      </c>
      <c r="AF99" s="35">
        <v>335</v>
      </c>
      <c r="AG99" s="35">
        <v>38</v>
      </c>
      <c r="AH99" s="35">
        <v>86</v>
      </c>
      <c r="AI99" s="35">
        <v>168</v>
      </c>
      <c r="AJ99" s="35">
        <v>211</v>
      </c>
      <c r="AK99" s="35">
        <v>22</v>
      </c>
      <c r="AL99" s="35">
        <v>137</v>
      </c>
      <c r="AM99" s="35">
        <v>151</v>
      </c>
      <c r="AN99" s="35">
        <v>401</v>
      </c>
      <c r="AO99" s="35">
        <v>69</v>
      </c>
      <c r="AP99" s="35">
        <v>262</v>
      </c>
      <c r="AQ99" s="35">
        <v>89</v>
      </c>
      <c r="AR99" s="35">
        <v>104</v>
      </c>
      <c r="AS99" s="35">
        <v>132</v>
      </c>
      <c r="AT99" s="35">
        <v>51</v>
      </c>
      <c r="AU99" s="35">
        <v>78</v>
      </c>
      <c r="AV99" s="35">
        <v>449</v>
      </c>
      <c r="AW99" s="35">
        <v>149</v>
      </c>
      <c r="AX99" s="35">
        <v>18</v>
      </c>
      <c r="AY99" s="35">
        <v>97</v>
      </c>
      <c r="AZ99" s="35">
        <v>101</v>
      </c>
      <c r="BA99" s="35">
        <v>111</v>
      </c>
      <c r="BB99" s="35">
        <v>110</v>
      </c>
      <c r="BC99" s="35">
        <v>117</v>
      </c>
      <c r="BD99" s="35">
        <v>107</v>
      </c>
      <c r="BE99" s="35">
        <v>80</v>
      </c>
      <c r="BF99" s="5">
        <f t="shared" si="3"/>
        <v>17227</v>
      </c>
      <c r="BG99" s="21">
        <f t="shared" si="4"/>
        <v>0</v>
      </c>
    </row>
    <row r="100" spans="1:59" ht="12.75">
      <c r="A100" s="39" t="s">
        <v>101</v>
      </c>
      <c r="B100" s="47">
        <v>10133</v>
      </c>
      <c r="C100" s="35">
        <v>2782</v>
      </c>
      <c r="D100" s="35">
        <v>213</v>
      </c>
      <c r="E100" s="48">
        <v>288</v>
      </c>
      <c r="F100" s="48">
        <v>423</v>
      </c>
      <c r="G100" s="50">
        <v>191</v>
      </c>
      <c r="H100" s="35">
        <v>111</v>
      </c>
      <c r="I100" s="35">
        <v>59</v>
      </c>
      <c r="J100" s="35">
        <v>240</v>
      </c>
      <c r="K100" s="48">
        <v>345</v>
      </c>
      <c r="L100" s="48">
        <v>268</v>
      </c>
      <c r="M100" s="48">
        <v>756</v>
      </c>
      <c r="N100" s="48">
        <v>571</v>
      </c>
      <c r="O100" s="35">
        <v>217</v>
      </c>
      <c r="P100" s="35">
        <v>250</v>
      </c>
      <c r="Q100" s="35">
        <v>68</v>
      </c>
      <c r="R100" s="35">
        <v>214</v>
      </c>
      <c r="S100" s="35">
        <v>18</v>
      </c>
      <c r="T100" s="35">
        <v>45</v>
      </c>
      <c r="U100" s="35">
        <v>52</v>
      </c>
      <c r="V100" s="35">
        <v>72</v>
      </c>
      <c r="W100" s="35">
        <v>41</v>
      </c>
      <c r="X100" s="35">
        <v>72</v>
      </c>
      <c r="Y100" s="35">
        <v>25</v>
      </c>
      <c r="Z100" s="35">
        <v>125</v>
      </c>
      <c r="AA100" s="35">
        <v>62</v>
      </c>
      <c r="AB100" s="35">
        <v>58</v>
      </c>
      <c r="AC100" s="35">
        <v>80</v>
      </c>
      <c r="AD100" s="35">
        <v>49</v>
      </c>
      <c r="AE100" s="35">
        <v>59</v>
      </c>
      <c r="AF100" s="35">
        <v>180</v>
      </c>
      <c r="AG100" s="35">
        <v>27</v>
      </c>
      <c r="AH100" s="35">
        <v>81</v>
      </c>
      <c r="AI100" s="35">
        <v>122</v>
      </c>
      <c r="AJ100" s="35">
        <v>158</v>
      </c>
      <c r="AK100" s="35">
        <v>28</v>
      </c>
      <c r="AL100" s="35">
        <v>69</v>
      </c>
      <c r="AM100" s="35">
        <v>93</v>
      </c>
      <c r="AN100" s="35">
        <v>263</v>
      </c>
      <c r="AO100" s="35">
        <v>61</v>
      </c>
      <c r="AP100" s="35">
        <v>147</v>
      </c>
      <c r="AQ100" s="35">
        <v>61</v>
      </c>
      <c r="AR100" s="35">
        <v>48</v>
      </c>
      <c r="AS100" s="35">
        <v>70</v>
      </c>
      <c r="AT100" s="35">
        <v>34</v>
      </c>
      <c r="AU100" s="35">
        <v>62</v>
      </c>
      <c r="AV100" s="35">
        <v>251</v>
      </c>
      <c r="AW100" s="35">
        <v>110</v>
      </c>
      <c r="AX100" s="35">
        <v>11</v>
      </c>
      <c r="AY100" s="35">
        <v>65</v>
      </c>
      <c r="AZ100" s="35">
        <v>87</v>
      </c>
      <c r="BA100" s="35">
        <v>79</v>
      </c>
      <c r="BB100" s="35">
        <v>62</v>
      </c>
      <c r="BC100" s="35">
        <v>83</v>
      </c>
      <c r="BD100" s="35">
        <v>71</v>
      </c>
      <c r="BE100" s="35">
        <v>56</v>
      </c>
      <c r="BF100" s="5">
        <f t="shared" si="3"/>
        <v>10133</v>
      </c>
      <c r="BG100" s="21">
        <f t="shared" si="4"/>
        <v>0</v>
      </c>
    </row>
    <row r="101" spans="1:59" ht="12.75">
      <c r="A101" s="39" t="s">
        <v>102</v>
      </c>
      <c r="B101" s="47">
        <v>12165</v>
      </c>
      <c r="C101" s="35">
        <v>3244</v>
      </c>
      <c r="D101" s="35">
        <v>264</v>
      </c>
      <c r="E101" s="48">
        <v>308</v>
      </c>
      <c r="F101" s="48">
        <v>488</v>
      </c>
      <c r="G101" s="50">
        <v>164</v>
      </c>
      <c r="H101" s="35">
        <v>124</v>
      </c>
      <c r="I101" s="35">
        <v>52</v>
      </c>
      <c r="J101" s="35">
        <v>310</v>
      </c>
      <c r="K101" s="48">
        <v>407</v>
      </c>
      <c r="L101" s="48">
        <v>283</v>
      </c>
      <c r="M101" s="48">
        <v>830</v>
      </c>
      <c r="N101" s="48">
        <v>659</v>
      </c>
      <c r="O101" s="35">
        <v>317</v>
      </c>
      <c r="P101" s="35">
        <v>301</v>
      </c>
      <c r="Q101" s="35">
        <v>91</v>
      </c>
      <c r="R101" s="35">
        <v>310</v>
      </c>
      <c r="S101" s="35">
        <v>46</v>
      </c>
      <c r="T101" s="35">
        <v>60</v>
      </c>
      <c r="U101" s="35">
        <v>70</v>
      </c>
      <c r="V101" s="35">
        <v>93</v>
      </c>
      <c r="W101" s="35">
        <v>51</v>
      </c>
      <c r="X101" s="35">
        <v>66</v>
      </c>
      <c r="Y101" s="35">
        <v>42</v>
      </c>
      <c r="Z101" s="35">
        <v>166</v>
      </c>
      <c r="AA101" s="35">
        <v>87</v>
      </c>
      <c r="AB101" s="35">
        <v>68</v>
      </c>
      <c r="AC101" s="35">
        <v>130</v>
      </c>
      <c r="AD101" s="35">
        <v>91</v>
      </c>
      <c r="AE101" s="35">
        <v>97</v>
      </c>
      <c r="AF101" s="35">
        <v>243</v>
      </c>
      <c r="AG101" s="35">
        <v>35</v>
      </c>
      <c r="AH101" s="35">
        <v>97</v>
      </c>
      <c r="AI101" s="35">
        <v>103</v>
      </c>
      <c r="AJ101" s="35">
        <v>200</v>
      </c>
      <c r="AK101" s="35">
        <v>45</v>
      </c>
      <c r="AL101" s="35">
        <v>110</v>
      </c>
      <c r="AM101" s="35">
        <v>111</v>
      </c>
      <c r="AN101" s="35">
        <v>278</v>
      </c>
      <c r="AO101" s="35">
        <v>53</v>
      </c>
      <c r="AP101" s="35">
        <v>189</v>
      </c>
      <c r="AQ101" s="35">
        <v>100</v>
      </c>
      <c r="AR101" s="35">
        <v>80</v>
      </c>
      <c r="AS101" s="35">
        <v>100</v>
      </c>
      <c r="AT101" s="35">
        <v>39</v>
      </c>
      <c r="AU101" s="35">
        <v>71</v>
      </c>
      <c r="AV101" s="35">
        <v>331</v>
      </c>
      <c r="AW101" s="35">
        <v>123</v>
      </c>
      <c r="AX101" s="35">
        <v>14</v>
      </c>
      <c r="AY101" s="35">
        <v>76</v>
      </c>
      <c r="AZ101" s="35">
        <v>80</v>
      </c>
      <c r="BA101" s="35">
        <v>93</v>
      </c>
      <c r="BB101" s="35">
        <v>104</v>
      </c>
      <c r="BC101" s="35">
        <v>103</v>
      </c>
      <c r="BD101" s="35">
        <v>94</v>
      </c>
      <c r="BE101" s="35">
        <v>74</v>
      </c>
      <c r="BF101" s="5">
        <f t="shared" si="3"/>
        <v>12165</v>
      </c>
      <c r="BG101" s="21">
        <f t="shared" si="4"/>
        <v>0</v>
      </c>
    </row>
    <row r="102" spans="1:59" s="6" customFormat="1" ht="12.75">
      <c r="A102" s="40" t="s">
        <v>103</v>
      </c>
      <c r="B102" s="45">
        <v>96149</v>
      </c>
      <c r="C102" s="72">
        <v>26990</v>
      </c>
      <c r="D102" s="72">
        <v>2200</v>
      </c>
      <c r="E102" s="46">
        <v>2476</v>
      </c>
      <c r="F102" s="46">
        <v>4064</v>
      </c>
      <c r="G102" s="49">
        <v>1513</v>
      </c>
      <c r="H102" s="72">
        <v>1131</v>
      </c>
      <c r="I102" s="72">
        <v>461</v>
      </c>
      <c r="J102" s="72">
        <v>2356</v>
      </c>
      <c r="K102" s="46">
        <v>3681</v>
      </c>
      <c r="L102" s="46">
        <v>2477</v>
      </c>
      <c r="M102" s="46">
        <v>6667</v>
      </c>
      <c r="N102" s="46">
        <v>5430</v>
      </c>
      <c r="O102" s="72">
        <v>2068</v>
      </c>
      <c r="P102" s="72">
        <v>2315</v>
      </c>
      <c r="Q102" s="72">
        <v>613</v>
      </c>
      <c r="R102" s="72">
        <v>2349</v>
      </c>
      <c r="S102" s="72">
        <v>271</v>
      </c>
      <c r="T102" s="72">
        <v>429</v>
      </c>
      <c r="U102" s="72">
        <v>449</v>
      </c>
      <c r="V102" s="72">
        <v>652</v>
      </c>
      <c r="W102" s="72">
        <v>346</v>
      </c>
      <c r="X102" s="72">
        <v>609</v>
      </c>
      <c r="Y102" s="72">
        <v>228</v>
      </c>
      <c r="Z102" s="72">
        <v>1180</v>
      </c>
      <c r="AA102" s="72">
        <v>590</v>
      </c>
      <c r="AB102" s="72">
        <v>540</v>
      </c>
      <c r="AC102" s="72">
        <v>958</v>
      </c>
      <c r="AD102" s="72">
        <v>501</v>
      </c>
      <c r="AE102" s="72">
        <v>553</v>
      </c>
      <c r="AF102" s="72">
        <v>1806</v>
      </c>
      <c r="AG102" s="72">
        <v>271</v>
      </c>
      <c r="AH102" s="72">
        <v>591</v>
      </c>
      <c r="AI102" s="72">
        <v>977</v>
      </c>
      <c r="AJ102" s="72">
        <v>1404</v>
      </c>
      <c r="AK102" s="72">
        <v>274</v>
      </c>
      <c r="AL102" s="72">
        <v>758</v>
      </c>
      <c r="AM102" s="72">
        <v>868</v>
      </c>
      <c r="AN102" s="72">
        <v>2269</v>
      </c>
      <c r="AO102" s="72">
        <v>402</v>
      </c>
      <c r="AP102" s="72">
        <v>1476</v>
      </c>
      <c r="AQ102" s="72">
        <v>620</v>
      </c>
      <c r="AR102" s="72">
        <v>661</v>
      </c>
      <c r="AS102" s="72">
        <v>699</v>
      </c>
      <c r="AT102" s="72">
        <v>313</v>
      </c>
      <c r="AU102" s="72">
        <v>510</v>
      </c>
      <c r="AV102" s="72">
        <v>2416</v>
      </c>
      <c r="AW102" s="72">
        <v>1004</v>
      </c>
      <c r="AX102" s="72">
        <v>93</v>
      </c>
      <c r="AY102" s="72">
        <v>603</v>
      </c>
      <c r="AZ102" s="72">
        <v>660</v>
      </c>
      <c r="BA102" s="72">
        <v>700</v>
      </c>
      <c r="BB102" s="72">
        <v>619</v>
      </c>
      <c r="BC102" s="72">
        <v>790</v>
      </c>
      <c r="BD102" s="72">
        <v>696</v>
      </c>
      <c r="BE102" s="72">
        <v>572</v>
      </c>
      <c r="BF102" s="5">
        <f aca="true" t="shared" si="5" ref="BF102:BF127">SUM(C102:BE102)</f>
        <v>96149</v>
      </c>
      <c r="BG102" s="21">
        <f t="shared" si="4"/>
        <v>0</v>
      </c>
    </row>
    <row r="103" spans="1:59" ht="12.75">
      <c r="A103" s="39" t="s">
        <v>104</v>
      </c>
      <c r="B103" s="47">
        <v>15712</v>
      </c>
      <c r="C103" s="35">
        <v>4202</v>
      </c>
      <c r="D103" s="35">
        <v>316</v>
      </c>
      <c r="E103" s="48">
        <v>400</v>
      </c>
      <c r="F103" s="48">
        <v>626</v>
      </c>
      <c r="G103" s="50">
        <v>241</v>
      </c>
      <c r="H103" s="35">
        <v>153</v>
      </c>
      <c r="I103" s="35">
        <v>63</v>
      </c>
      <c r="J103" s="35">
        <v>336</v>
      </c>
      <c r="K103" s="48">
        <v>620</v>
      </c>
      <c r="L103" s="48">
        <v>371</v>
      </c>
      <c r="M103" s="48">
        <v>1032</v>
      </c>
      <c r="N103" s="48">
        <v>852</v>
      </c>
      <c r="O103" s="35">
        <v>387</v>
      </c>
      <c r="P103" s="35">
        <v>397</v>
      </c>
      <c r="Q103" s="35">
        <v>110</v>
      </c>
      <c r="R103" s="35">
        <v>353</v>
      </c>
      <c r="S103" s="35">
        <v>36</v>
      </c>
      <c r="T103" s="35">
        <v>73</v>
      </c>
      <c r="U103" s="35">
        <v>98</v>
      </c>
      <c r="V103" s="35">
        <v>110</v>
      </c>
      <c r="W103" s="35">
        <v>69</v>
      </c>
      <c r="X103" s="35">
        <v>118</v>
      </c>
      <c r="Y103" s="35">
        <v>71</v>
      </c>
      <c r="Z103" s="35">
        <v>196</v>
      </c>
      <c r="AA103" s="35">
        <v>124</v>
      </c>
      <c r="AB103" s="35">
        <v>101</v>
      </c>
      <c r="AC103" s="35">
        <v>177</v>
      </c>
      <c r="AD103" s="35">
        <v>78</v>
      </c>
      <c r="AE103" s="35">
        <v>100</v>
      </c>
      <c r="AF103" s="35">
        <v>304</v>
      </c>
      <c r="AG103" s="35">
        <v>40</v>
      </c>
      <c r="AH103" s="35">
        <v>124</v>
      </c>
      <c r="AI103" s="35">
        <v>205</v>
      </c>
      <c r="AJ103" s="35">
        <v>240</v>
      </c>
      <c r="AK103" s="35">
        <v>57</v>
      </c>
      <c r="AL103" s="35">
        <v>125</v>
      </c>
      <c r="AM103" s="35">
        <v>170</v>
      </c>
      <c r="AN103" s="35">
        <v>372</v>
      </c>
      <c r="AO103" s="35">
        <v>76</v>
      </c>
      <c r="AP103" s="35">
        <v>262</v>
      </c>
      <c r="AQ103" s="35">
        <v>143</v>
      </c>
      <c r="AR103" s="35">
        <v>156</v>
      </c>
      <c r="AS103" s="35">
        <v>107</v>
      </c>
      <c r="AT103" s="35">
        <v>64</v>
      </c>
      <c r="AU103" s="35">
        <v>85</v>
      </c>
      <c r="AV103" s="35">
        <v>421</v>
      </c>
      <c r="AW103" s="35">
        <v>187</v>
      </c>
      <c r="AX103" s="35">
        <v>15</v>
      </c>
      <c r="AY103" s="35">
        <v>104</v>
      </c>
      <c r="AZ103" s="35">
        <v>131</v>
      </c>
      <c r="BA103" s="35">
        <v>103</v>
      </c>
      <c r="BB103" s="35">
        <v>109</v>
      </c>
      <c r="BC103" s="35">
        <v>106</v>
      </c>
      <c r="BD103" s="35">
        <v>113</v>
      </c>
      <c r="BE103" s="35">
        <v>83</v>
      </c>
      <c r="BF103" s="5">
        <f t="shared" si="5"/>
        <v>15712</v>
      </c>
      <c r="BG103" s="21">
        <f t="shared" si="4"/>
        <v>0</v>
      </c>
    </row>
    <row r="104" spans="1:59" ht="12.75">
      <c r="A104" s="39" t="s">
        <v>105</v>
      </c>
      <c r="B104" s="47">
        <v>21197</v>
      </c>
      <c r="C104" s="35">
        <v>5978</v>
      </c>
      <c r="D104" s="35">
        <v>425</v>
      </c>
      <c r="E104" s="48">
        <v>423</v>
      </c>
      <c r="F104" s="48">
        <v>647</v>
      </c>
      <c r="G104" s="50">
        <v>390</v>
      </c>
      <c r="H104" s="35">
        <v>219</v>
      </c>
      <c r="I104" s="35">
        <v>73</v>
      </c>
      <c r="J104" s="35">
        <v>433</v>
      </c>
      <c r="K104" s="48">
        <v>846</v>
      </c>
      <c r="L104" s="48">
        <v>527</v>
      </c>
      <c r="M104" s="48">
        <v>1239</v>
      </c>
      <c r="N104" s="48">
        <v>1115</v>
      </c>
      <c r="O104" s="35">
        <v>528</v>
      </c>
      <c r="P104" s="35">
        <v>499</v>
      </c>
      <c r="Q104" s="35">
        <v>147</v>
      </c>
      <c r="R104" s="35">
        <v>539</v>
      </c>
      <c r="S104" s="35">
        <v>75</v>
      </c>
      <c r="T104" s="35">
        <v>116</v>
      </c>
      <c r="U104" s="35">
        <v>101</v>
      </c>
      <c r="V104" s="35">
        <v>137</v>
      </c>
      <c r="W104" s="35">
        <v>94</v>
      </c>
      <c r="X104" s="35">
        <v>175</v>
      </c>
      <c r="Y104" s="35">
        <v>69</v>
      </c>
      <c r="Z104" s="35">
        <v>312</v>
      </c>
      <c r="AA104" s="35">
        <v>154</v>
      </c>
      <c r="AB104" s="35">
        <v>137</v>
      </c>
      <c r="AC104" s="35">
        <v>239</v>
      </c>
      <c r="AD104" s="35">
        <v>103</v>
      </c>
      <c r="AE104" s="35">
        <v>144</v>
      </c>
      <c r="AF104" s="35">
        <v>432</v>
      </c>
      <c r="AG104" s="35">
        <v>58</v>
      </c>
      <c r="AH104" s="35">
        <v>150</v>
      </c>
      <c r="AI104" s="35">
        <v>248</v>
      </c>
      <c r="AJ104" s="35">
        <v>342</v>
      </c>
      <c r="AK104" s="35">
        <v>78</v>
      </c>
      <c r="AL104" s="35">
        <v>155</v>
      </c>
      <c r="AM104" s="35">
        <v>198</v>
      </c>
      <c r="AN104" s="35">
        <v>484</v>
      </c>
      <c r="AO104" s="35">
        <v>97</v>
      </c>
      <c r="AP104" s="35">
        <v>301</v>
      </c>
      <c r="AQ104" s="35">
        <v>195</v>
      </c>
      <c r="AR104" s="35">
        <v>187</v>
      </c>
      <c r="AS104" s="35">
        <v>138</v>
      </c>
      <c r="AT104" s="35">
        <v>99</v>
      </c>
      <c r="AU104" s="35">
        <v>105</v>
      </c>
      <c r="AV104" s="35">
        <v>536</v>
      </c>
      <c r="AW104" s="35">
        <v>288</v>
      </c>
      <c r="AX104" s="35">
        <v>28</v>
      </c>
      <c r="AY104" s="35">
        <v>166</v>
      </c>
      <c r="AZ104" s="35">
        <v>215</v>
      </c>
      <c r="BA104" s="35">
        <v>191</v>
      </c>
      <c r="BB104" s="35">
        <v>186</v>
      </c>
      <c r="BC104" s="35">
        <v>172</v>
      </c>
      <c r="BD104" s="35">
        <v>144</v>
      </c>
      <c r="BE104" s="35">
        <v>120</v>
      </c>
      <c r="BF104" s="5">
        <f t="shared" si="5"/>
        <v>21197</v>
      </c>
      <c r="BG104" s="21">
        <f t="shared" si="4"/>
        <v>0</v>
      </c>
    </row>
    <row r="105" spans="1:59" ht="12.75">
      <c r="A105" s="39" t="s">
        <v>106</v>
      </c>
      <c r="B105" s="47">
        <v>22331</v>
      </c>
      <c r="C105" s="35">
        <v>6202</v>
      </c>
      <c r="D105" s="35">
        <v>391</v>
      </c>
      <c r="E105" s="48">
        <v>553</v>
      </c>
      <c r="F105" s="48">
        <v>697</v>
      </c>
      <c r="G105" s="50">
        <v>430</v>
      </c>
      <c r="H105" s="35">
        <v>276</v>
      </c>
      <c r="I105" s="35">
        <v>87</v>
      </c>
      <c r="J105" s="35">
        <v>504</v>
      </c>
      <c r="K105" s="48">
        <v>777</v>
      </c>
      <c r="L105" s="48">
        <v>548</v>
      </c>
      <c r="M105" s="48">
        <v>1311</v>
      </c>
      <c r="N105" s="48">
        <v>1183</v>
      </c>
      <c r="O105" s="35">
        <v>565</v>
      </c>
      <c r="P105" s="35">
        <v>542</v>
      </c>
      <c r="Q105" s="35">
        <v>163</v>
      </c>
      <c r="R105" s="35">
        <v>561</v>
      </c>
      <c r="S105" s="35">
        <v>61</v>
      </c>
      <c r="T105" s="35">
        <v>103</v>
      </c>
      <c r="U105" s="35">
        <v>120</v>
      </c>
      <c r="V105" s="35">
        <v>153</v>
      </c>
      <c r="W105" s="35">
        <v>108</v>
      </c>
      <c r="X105" s="35">
        <v>196</v>
      </c>
      <c r="Y105" s="35">
        <v>96</v>
      </c>
      <c r="Z105" s="35">
        <v>304</v>
      </c>
      <c r="AA105" s="35">
        <v>152</v>
      </c>
      <c r="AB105" s="35">
        <v>156</v>
      </c>
      <c r="AC105" s="35">
        <v>234</v>
      </c>
      <c r="AD105" s="35">
        <v>119</v>
      </c>
      <c r="AE105" s="35">
        <v>123</v>
      </c>
      <c r="AF105" s="35">
        <v>427</v>
      </c>
      <c r="AG105" s="35">
        <v>76</v>
      </c>
      <c r="AH105" s="35">
        <v>181</v>
      </c>
      <c r="AI105" s="35">
        <v>238</v>
      </c>
      <c r="AJ105" s="35">
        <v>328</v>
      </c>
      <c r="AK105" s="35">
        <v>89</v>
      </c>
      <c r="AL105" s="35">
        <v>155</v>
      </c>
      <c r="AM105" s="35">
        <v>238</v>
      </c>
      <c r="AN105" s="35">
        <v>502</v>
      </c>
      <c r="AO105" s="35">
        <v>98</v>
      </c>
      <c r="AP105" s="35">
        <v>325</v>
      </c>
      <c r="AQ105" s="35">
        <v>196</v>
      </c>
      <c r="AR105" s="35">
        <v>236</v>
      </c>
      <c r="AS105" s="35">
        <v>158</v>
      </c>
      <c r="AT105" s="35">
        <v>96</v>
      </c>
      <c r="AU105" s="35">
        <v>120</v>
      </c>
      <c r="AV105" s="35">
        <v>612</v>
      </c>
      <c r="AW105" s="35">
        <v>279</v>
      </c>
      <c r="AX105" s="35">
        <v>26</v>
      </c>
      <c r="AY105" s="35">
        <v>192</v>
      </c>
      <c r="AZ105" s="35">
        <v>199</v>
      </c>
      <c r="BA105" s="35">
        <v>194</v>
      </c>
      <c r="BB105" s="35">
        <v>206</v>
      </c>
      <c r="BC105" s="35">
        <v>160</v>
      </c>
      <c r="BD105" s="35">
        <v>156</v>
      </c>
      <c r="BE105" s="35">
        <v>129</v>
      </c>
      <c r="BF105" s="5">
        <f t="shared" si="5"/>
        <v>22331</v>
      </c>
      <c r="BG105" s="21">
        <f t="shared" si="4"/>
        <v>0</v>
      </c>
    </row>
    <row r="106" spans="1:59" ht="12.75">
      <c r="A106" s="39" t="s">
        <v>107</v>
      </c>
      <c r="B106" s="47">
        <v>20804</v>
      </c>
      <c r="C106" s="35">
        <v>5902</v>
      </c>
      <c r="D106" s="35">
        <v>427</v>
      </c>
      <c r="E106" s="48">
        <v>566</v>
      </c>
      <c r="F106" s="48">
        <v>661</v>
      </c>
      <c r="G106" s="50">
        <v>409</v>
      </c>
      <c r="H106" s="35">
        <v>221</v>
      </c>
      <c r="I106" s="35">
        <v>81</v>
      </c>
      <c r="J106" s="35">
        <v>448</v>
      </c>
      <c r="K106" s="48">
        <v>782</v>
      </c>
      <c r="L106" s="48">
        <v>507</v>
      </c>
      <c r="M106" s="48">
        <v>1213</v>
      </c>
      <c r="N106" s="48">
        <v>1116</v>
      </c>
      <c r="O106" s="35">
        <v>454</v>
      </c>
      <c r="P106" s="35">
        <v>477</v>
      </c>
      <c r="Q106" s="35">
        <v>153</v>
      </c>
      <c r="R106" s="35">
        <v>535</v>
      </c>
      <c r="S106" s="35">
        <v>61</v>
      </c>
      <c r="T106" s="35">
        <v>115</v>
      </c>
      <c r="U106" s="35">
        <v>90</v>
      </c>
      <c r="V106" s="35">
        <v>154</v>
      </c>
      <c r="W106" s="35">
        <v>103</v>
      </c>
      <c r="X106" s="35">
        <v>142</v>
      </c>
      <c r="Y106" s="35">
        <v>62</v>
      </c>
      <c r="Z106" s="35">
        <v>258</v>
      </c>
      <c r="AA106" s="35">
        <v>170</v>
      </c>
      <c r="AB106" s="35">
        <v>133</v>
      </c>
      <c r="AC106" s="35">
        <v>237</v>
      </c>
      <c r="AD106" s="35">
        <v>126</v>
      </c>
      <c r="AE106" s="35">
        <v>128</v>
      </c>
      <c r="AF106" s="35">
        <v>385</v>
      </c>
      <c r="AG106" s="35">
        <v>56</v>
      </c>
      <c r="AH106" s="35">
        <v>150</v>
      </c>
      <c r="AI106" s="35">
        <v>197</v>
      </c>
      <c r="AJ106" s="35">
        <v>319</v>
      </c>
      <c r="AK106" s="35">
        <v>58</v>
      </c>
      <c r="AL106" s="35">
        <v>143</v>
      </c>
      <c r="AM106" s="35">
        <v>218</v>
      </c>
      <c r="AN106" s="35">
        <v>466</v>
      </c>
      <c r="AO106" s="35">
        <v>111</v>
      </c>
      <c r="AP106" s="35">
        <v>275</v>
      </c>
      <c r="AQ106" s="35">
        <v>170</v>
      </c>
      <c r="AR106" s="35">
        <v>194</v>
      </c>
      <c r="AS106" s="35">
        <v>156</v>
      </c>
      <c r="AT106" s="35">
        <v>102</v>
      </c>
      <c r="AU106" s="35">
        <v>149</v>
      </c>
      <c r="AV106" s="35">
        <v>508</v>
      </c>
      <c r="AW106" s="35">
        <v>213</v>
      </c>
      <c r="AX106" s="35">
        <v>36</v>
      </c>
      <c r="AY106" s="35">
        <v>166</v>
      </c>
      <c r="AZ106" s="35">
        <v>170</v>
      </c>
      <c r="BA106" s="35">
        <v>164</v>
      </c>
      <c r="BB106" s="35">
        <v>159</v>
      </c>
      <c r="BC106" s="35">
        <v>171</v>
      </c>
      <c r="BD106" s="35">
        <v>195</v>
      </c>
      <c r="BE106" s="35">
        <v>142</v>
      </c>
      <c r="BF106" s="5">
        <f t="shared" si="5"/>
        <v>20804</v>
      </c>
      <c r="BG106" s="21">
        <f t="shared" si="4"/>
        <v>0</v>
      </c>
    </row>
    <row r="107" spans="1:59" ht="12.75">
      <c r="A107" s="39" t="s">
        <v>108</v>
      </c>
      <c r="B107" s="47">
        <v>18912</v>
      </c>
      <c r="C107" s="35">
        <v>5371</v>
      </c>
      <c r="D107" s="35">
        <v>366</v>
      </c>
      <c r="E107" s="48">
        <v>434</v>
      </c>
      <c r="F107" s="48">
        <v>580</v>
      </c>
      <c r="G107" s="50">
        <v>413</v>
      </c>
      <c r="H107" s="35">
        <v>212</v>
      </c>
      <c r="I107" s="35">
        <v>78</v>
      </c>
      <c r="J107" s="35">
        <v>418</v>
      </c>
      <c r="K107" s="48">
        <v>719</v>
      </c>
      <c r="L107" s="48">
        <v>466</v>
      </c>
      <c r="M107" s="48">
        <v>1074</v>
      </c>
      <c r="N107" s="48">
        <v>1016</v>
      </c>
      <c r="O107" s="35">
        <v>439</v>
      </c>
      <c r="P107" s="35">
        <v>446</v>
      </c>
      <c r="Q107" s="35">
        <v>129</v>
      </c>
      <c r="R107" s="35">
        <v>492</v>
      </c>
      <c r="S107" s="35">
        <v>69</v>
      </c>
      <c r="T107" s="35">
        <v>129</v>
      </c>
      <c r="U107" s="35">
        <v>96</v>
      </c>
      <c r="V107" s="35">
        <v>126</v>
      </c>
      <c r="W107" s="35">
        <v>104</v>
      </c>
      <c r="X107" s="35">
        <v>137</v>
      </c>
      <c r="Y107" s="35">
        <v>73</v>
      </c>
      <c r="Z107" s="35">
        <v>219</v>
      </c>
      <c r="AA107" s="35">
        <v>127</v>
      </c>
      <c r="AB107" s="35">
        <v>125</v>
      </c>
      <c r="AC107" s="35">
        <v>209</v>
      </c>
      <c r="AD107" s="35">
        <v>107</v>
      </c>
      <c r="AE107" s="35">
        <v>147</v>
      </c>
      <c r="AF107" s="35">
        <v>359</v>
      </c>
      <c r="AG107" s="35">
        <v>61</v>
      </c>
      <c r="AH107" s="35">
        <v>125</v>
      </c>
      <c r="AI107" s="35">
        <v>202</v>
      </c>
      <c r="AJ107" s="35">
        <v>282</v>
      </c>
      <c r="AK107" s="35">
        <v>62</v>
      </c>
      <c r="AL107" s="35">
        <v>148</v>
      </c>
      <c r="AM107" s="35">
        <v>174</v>
      </c>
      <c r="AN107" s="35">
        <v>426</v>
      </c>
      <c r="AO107" s="35">
        <v>71</v>
      </c>
      <c r="AP107" s="35">
        <v>254</v>
      </c>
      <c r="AQ107" s="35">
        <v>152</v>
      </c>
      <c r="AR107" s="35">
        <v>179</v>
      </c>
      <c r="AS107" s="35">
        <v>128</v>
      </c>
      <c r="AT107" s="35">
        <v>85</v>
      </c>
      <c r="AU107" s="35">
        <v>109</v>
      </c>
      <c r="AV107" s="35">
        <v>498</v>
      </c>
      <c r="AW107" s="35">
        <v>220</v>
      </c>
      <c r="AX107" s="35">
        <v>21</v>
      </c>
      <c r="AY107" s="35">
        <v>160</v>
      </c>
      <c r="AZ107" s="35">
        <v>169</v>
      </c>
      <c r="BA107" s="35">
        <v>151</v>
      </c>
      <c r="BB107" s="35">
        <v>132</v>
      </c>
      <c r="BC107" s="35">
        <v>143</v>
      </c>
      <c r="BD107" s="35">
        <v>152</v>
      </c>
      <c r="BE107" s="35">
        <v>128</v>
      </c>
      <c r="BF107" s="5">
        <f t="shared" si="5"/>
        <v>18912</v>
      </c>
      <c r="BG107" s="21">
        <f t="shared" si="4"/>
        <v>0</v>
      </c>
    </row>
    <row r="108" spans="1:59" s="6" customFormat="1" ht="12.75">
      <c r="A108" s="40" t="s">
        <v>109</v>
      </c>
      <c r="B108" s="45">
        <v>98956</v>
      </c>
      <c r="C108" s="72">
        <v>27655</v>
      </c>
      <c r="D108" s="72">
        <v>1925</v>
      </c>
      <c r="E108" s="46">
        <v>2376</v>
      </c>
      <c r="F108" s="46">
        <v>3211</v>
      </c>
      <c r="G108" s="49">
        <v>1883</v>
      </c>
      <c r="H108" s="72">
        <v>1081</v>
      </c>
      <c r="I108" s="72">
        <v>382</v>
      </c>
      <c r="J108" s="72">
        <v>2139</v>
      </c>
      <c r="K108" s="46">
        <v>3744</v>
      </c>
      <c r="L108" s="46">
        <v>2419</v>
      </c>
      <c r="M108" s="46">
        <v>5869</v>
      </c>
      <c r="N108" s="46">
        <v>5282</v>
      </c>
      <c r="O108" s="72">
        <v>2373</v>
      </c>
      <c r="P108" s="72">
        <v>2361</v>
      </c>
      <c r="Q108" s="72">
        <v>702</v>
      </c>
      <c r="R108" s="72">
        <v>2480</v>
      </c>
      <c r="S108" s="72">
        <v>302</v>
      </c>
      <c r="T108" s="72">
        <v>536</v>
      </c>
      <c r="U108" s="72">
        <v>505</v>
      </c>
      <c r="V108" s="72">
        <v>680</v>
      </c>
      <c r="W108" s="72">
        <v>478</v>
      </c>
      <c r="X108" s="72">
        <v>768</v>
      </c>
      <c r="Y108" s="72">
        <v>371</v>
      </c>
      <c r="Z108" s="72">
        <v>1289</v>
      </c>
      <c r="AA108" s="72">
        <v>727</v>
      </c>
      <c r="AB108" s="72">
        <v>652</v>
      </c>
      <c r="AC108" s="72">
        <v>1096</v>
      </c>
      <c r="AD108" s="72">
        <v>533</v>
      </c>
      <c r="AE108" s="72">
        <v>642</v>
      </c>
      <c r="AF108" s="72">
        <v>1907</v>
      </c>
      <c r="AG108" s="72">
        <v>291</v>
      </c>
      <c r="AH108" s="72">
        <v>730</v>
      </c>
      <c r="AI108" s="72">
        <v>1090</v>
      </c>
      <c r="AJ108" s="72">
        <v>1511</v>
      </c>
      <c r="AK108" s="72">
        <v>344</v>
      </c>
      <c r="AL108" s="72">
        <v>726</v>
      </c>
      <c r="AM108" s="72">
        <v>998</v>
      </c>
      <c r="AN108" s="72">
        <v>2250</v>
      </c>
      <c r="AO108" s="72">
        <v>453</v>
      </c>
      <c r="AP108" s="72">
        <v>1417</v>
      </c>
      <c r="AQ108" s="72">
        <v>856</v>
      </c>
      <c r="AR108" s="72">
        <v>952</v>
      </c>
      <c r="AS108" s="72">
        <v>687</v>
      </c>
      <c r="AT108" s="72">
        <v>446</v>
      </c>
      <c r="AU108" s="72">
        <v>568</v>
      </c>
      <c r="AV108" s="72">
        <v>2575</v>
      </c>
      <c r="AW108" s="72">
        <v>1187</v>
      </c>
      <c r="AX108" s="72">
        <v>126</v>
      </c>
      <c r="AY108" s="72">
        <v>788</v>
      </c>
      <c r="AZ108" s="72">
        <v>884</v>
      </c>
      <c r="BA108" s="72">
        <v>803</v>
      </c>
      <c r="BB108" s="72">
        <v>792</v>
      </c>
      <c r="BC108" s="72">
        <v>752</v>
      </c>
      <c r="BD108" s="72">
        <v>760</v>
      </c>
      <c r="BE108" s="72">
        <v>602</v>
      </c>
      <c r="BF108" s="5">
        <f t="shared" si="5"/>
        <v>98956</v>
      </c>
      <c r="BG108" s="21">
        <f t="shared" si="4"/>
        <v>0</v>
      </c>
    </row>
    <row r="109" spans="1:59" ht="12.75">
      <c r="A109" s="39" t="s">
        <v>110</v>
      </c>
      <c r="B109" s="47">
        <v>16265</v>
      </c>
      <c r="C109" s="35">
        <v>4696</v>
      </c>
      <c r="D109" s="35">
        <v>327</v>
      </c>
      <c r="E109" s="48">
        <v>340</v>
      </c>
      <c r="F109" s="48">
        <v>488</v>
      </c>
      <c r="G109" s="50">
        <v>310</v>
      </c>
      <c r="H109" s="35">
        <v>162</v>
      </c>
      <c r="I109" s="35">
        <v>58</v>
      </c>
      <c r="J109" s="35">
        <v>376</v>
      </c>
      <c r="K109" s="48">
        <v>670</v>
      </c>
      <c r="L109" s="48">
        <v>400</v>
      </c>
      <c r="M109" s="48">
        <v>946</v>
      </c>
      <c r="N109" s="48">
        <v>887</v>
      </c>
      <c r="O109" s="35">
        <v>339</v>
      </c>
      <c r="P109" s="35">
        <v>383</v>
      </c>
      <c r="Q109" s="35">
        <v>121</v>
      </c>
      <c r="R109" s="35">
        <v>462</v>
      </c>
      <c r="S109" s="35">
        <v>43</v>
      </c>
      <c r="T109" s="35">
        <v>67</v>
      </c>
      <c r="U109" s="35">
        <v>79</v>
      </c>
      <c r="V109" s="35">
        <v>104</v>
      </c>
      <c r="W109" s="35">
        <v>71</v>
      </c>
      <c r="X109" s="35">
        <v>119</v>
      </c>
      <c r="Y109" s="35">
        <v>58</v>
      </c>
      <c r="Z109" s="35">
        <v>166</v>
      </c>
      <c r="AA109" s="35">
        <v>108</v>
      </c>
      <c r="AB109" s="35">
        <v>94</v>
      </c>
      <c r="AC109" s="35">
        <v>204</v>
      </c>
      <c r="AD109" s="35">
        <v>76</v>
      </c>
      <c r="AE109" s="35">
        <v>113</v>
      </c>
      <c r="AF109" s="35">
        <v>314</v>
      </c>
      <c r="AG109" s="35">
        <v>43</v>
      </c>
      <c r="AH109" s="35">
        <v>103</v>
      </c>
      <c r="AI109" s="35">
        <v>189</v>
      </c>
      <c r="AJ109" s="35">
        <v>249</v>
      </c>
      <c r="AK109" s="35">
        <v>49</v>
      </c>
      <c r="AL109" s="35">
        <v>114</v>
      </c>
      <c r="AM109" s="35">
        <v>184</v>
      </c>
      <c r="AN109" s="35">
        <v>429</v>
      </c>
      <c r="AO109" s="35">
        <v>74</v>
      </c>
      <c r="AP109" s="35">
        <v>253</v>
      </c>
      <c r="AQ109" s="35">
        <v>136</v>
      </c>
      <c r="AR109" s="35">
        <v>147</v>
      </c>
      <c r="AS109" s="35">
        <v>104</v>
      </c>
      <c r="AT109" s="35">
        <v>69</v>
      </c>
      <c r="AU109" s="35">
        <v>75</v>
      </c>
      <c r="AV109" s="35">
        <v>379</v>
      </c>
      <c r="AW109" s="35">
        <v>167</v>
      </c>
      <c r="AX109" s="35">
        <v>15</v>
      </c>
      <c r="AY109" s="35">
        <v>113</v>
      </c>
      <c r="AZ109" s="35">
        <v>158</v>
      </c>
      <c r="BA109" s="35">
        <v>156</v>
      </c>
      <c r="BB109" s="35">
        <v>109</v>
      </c>
      <c r="BC109" s="35">
        <v>157</v>
      </c>
      <c r="BD109" s="35">
        <v>106</v>
      </c>
      <c r="BE109" s="35">
        <v>106</v>
      </c>
      <c r="BF109" s="5">
        <f t="shared" si="5"/>
        <v>16265</v>
      </c>
      <c r="BG109" s="21">
        <f t="shared" si="4"/>
        <v>0</v>
      </c>
    </row>
    <row r="110" spans="1:59" ht="12.75">
      <c r="A110" s="39" t="s">
        <v>111</v>
      </c>
      <c r="B110" s="47">
        <v>11568</v>
      </c>
      <c r="C110" s="35">
        <v>3112</v>
      </c>
      <c r="D110" s="35">
        <v>193</v>
      </c>
      <c r="E110" s="48">
        <v>253</v>
      </c>
      <c r="F110" s="48">
        <v>428</v>
      </c>
      <c r="G110" s="50">
        <v>245</v>
      </c>
      <c r="H110" s="35">
        <v>138</v>
      </c>
      <c r="I110" s="35">
        <v>48</v>
      </c>
      <c r="J110" s="35">
        <v>303</v>
      </c>
      <c r="K110" s="48">
        <v>402</v>
      </c>
      <c r="L110" s="48">
        <v>330</v>
      </c>
      <c r="M110" s="48">
        <v>641</v>
      </c>
      <c r="N110" s="48">
        <v>621</v>
      </c>
      <c r="O110" s="35">
        <v>269</v>
      </c>
      <c r="P110" s="35">
        <v>275</v>
      </c>
      <c r="Q110" s="35">
        <v>106</v>
      </c>
      <c r="R110" s="35">
        <v>325</v>
      </c>
      <c r="S110" s="35">
        <v>39</v>
      </c>
      <c r="T110" s="35">
        <v>64</v>
      </c>
      <c r="U110" s="35">
        <v>56</v>
      </c>
      <c r="V110" s="35">
        <v>88</v>
      </c>
      <c r="W110" s="35">
        <v>52</v>
      </c>
      <c r="X110" s="35">
        <v>90</v>
      </c>
      <c r="Y110" s="35">
        <v>50</v>
      </c>
      <c r="Z110" s="35">
        <v>116</v>
      </c>
      <c r="AA110" s="35">
        <v>76</v>
      </c>
      <c r="AB110" s="35">
        <v>64</v>
      </c>
      <c r="AC110" s="35">
        <v>135</v>
      </c>
      <c r="AD110" s="35">
        <v>64</v>
      </c>
      <c r="AE110" s="35">
        <v>83</v>
      </c>
      <c r="AF110" s="35">
        <v>198</v>
      </c>
      <c r="AG110" s="35">
        <v>34</v>
      </c>
      <c r="AH110" s="35">
        <v>85</v>
      </c>
      <c r="AI110" s="35">
        <v>141</v>
      </c>
      <c r="AJ110" s="35">
        <v>150</v>
      </c>
      <c r="AK110" s="35">
        <v>35</v>
      </c>
      <c r="AL110" s="35">
        <v>95</v>
      </c>
      <c r="AM110" s="35">
        <v>106</v>
      </c>
      <c r="AN110" s="35">
        <v>236</v>
      </c>
      <c r="AO110" s="35">
        <v>69</v>
      </c>
      <c r="AP110" s="35">
        <v>170</v>
      </c>
      <c r="AQ110" s="35">
        <v>110</v>
      </c>
      <c r="AR110" s="35">
        <v>95</v>
      </c>
      <c r="AS110" s="35">
        <v>70</v>
      </c>
      <c r="AT110" s="35">
        <v>51</v>
      </c>
      <c r="AU110" s="35">
        <v>67</v>
      </c>
      <c r="AV110" s="35">
        <v>293</v>
      </c>
      <c r="AW110" s="35">
        <v>134</v>
      </c>
      <c r="AX110" s="35">
        <v>13</v>
      </c>
      <c r="AY110" s="35">
        <v>118</v>
      </c>
      <c r="AZ110" s="35">
        <v>129</v>
      </c>
      <c r="BA110" s="35">
        <v>104</v>
      </c>
      <c r="BB110" s="35">
        <v>91</v>
      </c>
      <c r="BC110" s="35">
        <v>125</v>
      </c>
      <c r="BD110" s="35">
        <v>110</v>
      </c>
      <c r="BE110" s="35">
        <v>73</v>
      </c>
      <c r="BF110" s="5">
        <f t="shared" si="5"/>
        <v>11568</v>
      </c>
      <c r="BG110" s="21">
        <f t="shared" si="4"/>
        <v>0</v>
      </c>
    </row>
    <row r="111" spans="1:59" ht="12.75">
      <c r="A111" s="39" t="s">
        <v>112</v>
      </c>
      <c r="B111" s="47">
        <v>9056</v>
      </c>
      <c r="C111" s="35">
        <v>2522</v>
      </c>
      <c r="D111" s="35">
        <v>130</v>
      </c>
      <c r="E111" s="48">
        <v>205</v>
      </c>
      <c r="F111" s="48">
        <v>325</v>
      </c>
      <c r="G111" s="50">
        <v>223</v>
      </c>
      <c r="H111" s="35">
        <v>94</v>
      </c>
      <c r="I111" s="35">
        <v>31</v>
      </c>
      <c r="J111" s="35">
        <v>226</v>
      </c>
      <c r="K111" s="48">
        <v>357</v>
      </c>
      <c r="L111" s="48">
        <v>276</v>
      </c>
      <c r="M111" s="48">
        <v>515</v>
      </c>
      <c r="N111" s="48">
        <v>467</v>
      </c>
      <c r="O111" s="35">
        <v>196</v>
      </c>
      <c r="P111" s="35">
        <v>202</v>
      </c>
      <c r="Q111" s="35">
        <v>70</v>
      </c>
      <c r="R111" s="35">
        <v>215</v>
      </c>
      <c r="S111" s="35">
        <v>46</v>
      </c>
      <c r="T111" s="35">
        <v>58</v>
      </c>
      <c r="U111" s="35">
        <v>54</v>
      </c>
      <c r="V111" s="35">
        <v>71</v>
      </c>
      <c r="W111" s="35">
        <v>45</v>
      </c>
      <c r="X111" s="35">
        <v>66</v>
      </c>
      <c r="Y111" s="35">
        <v>35</v>
      </c>
      <c r="Z111" s="35">
        <v>96</v>
      </c>
      <c r="AA111" s="35">
        <v>72</v>
      </c>
      <c r="AB111" s="35">
        <v>50</v>
      </c>
      <c r="AC111" s="35">
        <v>81</v>
      </c>
      <c r="AD111" s="35">
        <v>75</v>
      </c>
      <c r="AE111" s="35">
        <v>67</v>
      </c>
      <c r="AF111" s="35">
        <v>180</v>
      </c>
      <c r="AG111" s="35">
        <v>18</v>
      </c>
      <c r="AH111" s="35">
        <v>76</v>
      </c>
      <c r="AI111" s="35">
        <v>108</v>
      </c>
      <c r="AJ111" s="35">
        <v>120</v>
      </c>
      <c r="AK111" s="35">
        <v>41</v>
      </c>
      <c r="AL111" s="35">
        <v>77</v>
      </c>
      <c r="AM111" s="35">
        <v>90</v>
      </c>
      <c r="AN111" s="35">
        <v>202</v>
      </c>
      <c r="AO111" s="35">
        <v>47</v>
      </c>
      <c r="AP111" s="35">
        <v>115</v>
      </c>
      <c r="AQ111" s="35">
        <v>76</v>
      </c>
      <c r="AR111" s="35">
        <v>73</v>
      </c>
      <c r="AS111" s="35">
        <v>54</v>
      </c>
      <c r="AT111" s="35">
        <v>42</v>
      </c>
      <c r="AU111" s="35">
        <v>64</v>
      </c>
      <c r="AV111" s="35">
        <v>220</v>
      </c>
      <c r="AW111" s="35">
        <v>100</v>
      </c>
      <c r="AX111" s="35">
        <v>14</v>
      </c>
      <c r="AY111" s="35">
        <v>57</v>
      </c>
      <c r="AZ111" s="35">
        <v>89</v>
      </c>
      <c r="BA111" s="35">
        <v>64</v>
      </c>
      <c r="BB111" s="35">
        <v>45</v>
      </c>
      <c r="BC111" s="35">
        <v>72</v>
      </c>
      <c r="BD111" s="35">
        <v>76</v>
      </c>
      <c r="BE111" s="35">
        <v>66</v>
      </c>
      <c r="BF111" s="5">
        <f t="shared" si="5"/>
        <v>9056</v>
      </c>
      <c r="BG111" s="21">
        <f t="shared" si="4"/>
        <v>0</v>
      </c>
    </row>
    <row r="112" spans="1:59" ht="12.75">
      <c r="A112" s="39" t="s">
        <v>113</v>
      </c>
      <c r="B112" s="47">
        <v>4640</v>
      </c>
      <c r="C112" s="35">
        <v>1301</v>
      </c>
      <c r="D112" s="35">
        <v>82</v>
      </c>
      <c r="E112" s="48">
        <v>103</v>
      </c>
      <c r="F112" s="48">
        <v>147</v>
      </c>
      <c r="G112" s="50">
        <v>113</v>
      </c>
      <c r="H112" s="35">
        <v>52</v>
      </c>
      <c r="I112" s="35">
        <v>28</v>
      </c>
      <c r="J112" s="35">
        <v>127</v>
      </c>
      <c r="K112" s="48">
        <v>157</v>
      </c>
      <c r="L112" s="48">
        <v>164</v>
      </c>
      <c r="M112" s="48">
        <v>257</v>
      </c>
      <c r="N112" s="48">
        <v>245</v>
      </c>
      <c r="O112" s="35">
        <v>98</v>
      </c>
      <c r="P112" s="35">
        <v>123</v>
      </c>
      <c r="Q112" s="35">
        <v>49</v>
      </c>
      <c r="R112" s="35">
        <v>147</v>
      </c>
      <c r="S112" s="35">
        <v>17</v>
      </c>
      <c r="T112" s="35">
        <v>27</v>
      </c>
      <c r="U112" s="35">
        <v>27</v>
      </c>
      <c r="V112" s="35">
        <v>34</v>
      </c>
      <c r="W112" s="35">
        <v>18</v>
      </c>
      <c r="X112" s="35">
        <v>34</v>
      </c>
      <c r="Y112" s="35">
        <v>21</v>
      </c>
      <c r="Z112" s="35">
        <v>47</v>
      </c>
      <c r="AA112" s="35">
        <v>35</v>
      </c>
      <c r="AB112" s="35">
        <v>27</v>
      </c>
      <c r="AC112" s="35">
        <v>47</v>
      </c>
      <c r="AD112" s="35">
        <v>11</v>
      </c>
      <c r="AE112" s="35">
        <v>32</v>
      </c>
      <c r="AF112" s="35">
        <v>86</v>
      </c>
      <c r="AG112" s="35">
        <v>10</v>
      </c>
      <c r="AH112" s="35">
        <v>24</v>
      </c>
      <c r="AI112" s="35">
        <v>61</v>
      </c>
      <c r="AJ112" s="35">
        <v>64</v>
      </c>
      <c r="AK112" s="35">
        <v>11</v>
      </c>
      <c r="AL112" s="35">
        <v>30</v>
      </c>
      <c r="AM112" s="35">
        <v>41</v>
      </c>
      <c r="AN112" s="35">
        <v>119</v>
      </c>
      <c r="AO112" s="35">
        <v>21</v>
      </c>
      <c r="AP112" s="35">
        <v>70</v>
      </c>
      <c r="AQ112" s="35">
        <v>41</v>
      </c>
      <c r="AR112" s="35">
        <v>34</v>
      </c>
      <c r="AS112" s="35">
        <v>12</v>
      </c>
      <c r="AT112" s="35">
        <v>23</v>
      </c>
      <c r="AU112" s="35">
        <v>39</v>
      </c>
      <c r="AV112" s="35">
        <v>98</v>
      </c>
      <c r="AW112" s="35">
        <v>52</v>
      </c>
      <c r="AX112" s="35">
        <v>5</v>
      </c>
      <c r="AY112" s="35">
        <v>40</v>
      </c>
      <c r="AZ112" s="35">
        <v>34</v>
      </c>
      <c r="BA112" s="35">
        <v>43</v>
      </c>
      <c r="BB112" s="35">
        <v>29</v>
      </c>
      <c r="BC112" s="35">
        <v>37</v>
      </c>
      <c r="BD112" s="35">
        <v>31</v>
      </c>
      <c r="BE112" s="35">
        <v>15</v>
      </c>
      <c r="BF112" s="5">
        <f t="shared" si="5"/>
        <v>4640</v>
      </c>
      <c r="BG112" s="21">
        <f t="shared" si="4"/>
        <v>0</v>
      </c>
    </row>
    <row r="113" spans="1:59" ht="12.75">
      <c r="A113" s="39" t="s">
        <v>114</v>
      </c>
      <c r="B113" s="47">
        <v>3300</v>
      </c>
      <c r="C113" s="35">
        <v>921</v>
      </c>
      <c r="D113" s="35">
        <v>69</v>
      </c>
      <c r="E113" s="48">
        <v>82</v>
      </c>
      <c r="F113" s="48">
        <v>85</v>
      </c>
      <c r="G113" s="50">
        <v>73</v>
      </c>
      <c r="H113" s="35">
        <v>35</v>
      </c>
      <c r="I113" s="35">
        <v>11</v>
      </c>
      <c r="J113" s="35">
        <v>62</v>
      </c>
      <c r="K113" s="48">
        <v>113</v>
      </c>
      <c r="L113" s="48">
        <v>129</v>
      </c>
      <c r="M113" s="48">
        <v>193</v>
      </c>
      <c r="N113" s="48">
        <v>176</v>
      </c>
      <c r="O113" s="35">
        <v>83</v>
      </c>
      <c r="P113" s="35">
        <v>97</v>
      </c>
      <c r="Q113" s="35">
        <v>24</v>
      </c>
      <c r="R113" s="35">
        <v>129</v>
      </c>
      <c r="S113" s="35">
        <v>8</v>
      </c>
      <c r="T113" s="35">
        <v>20</v>
      </c>
      <c r="U113" s="35">
        <v>14</v>
      </c>
      <c r="V113" s="35">
        <v>26</v>
      </c>
      <c r="W113" s="35">
        <v>12</v>
      </c>
      <c r="X113" s="35">
        <v>17</v>
      </c>
      <c r="Y113" s="35">
        <v>12</v>
      </c>
      <c r="Z113" s="35">
        <v>44</v>
      </c>
      <c r="AA113" s="35">
        <v>22</v>
      </c>
      <c r="AB113" s="35">
        <v>20</v>
      </c>
      <c r="AC113" s="35">
        <v>32</v>
      </c>
      <c r="AD113" s="35">
        <v>19</v>
      </c>
      <c r="AE113" s="35">
        <v>21</v>
      </c>
      <c r="AF113" s="35">
        <v>75</v>
      </c>
      <c r="AG113" s="35">
        <v>8</v>
      </c>
      <c r="AH113" s="35">
        <v>22</v>
      </c>
      <c r="AI113" s="35">
        <v>25</v>
      </c>
      <c r="AJ113" s="35">
        <v>42</v>
      </c>
      <c r="AK113" s="35">
        <v>14</v>
      </c>
      <c r="AL113" s="35">
        <v>21</v>
      </c>
      <c r="AM113" s="35">
        <v>27</v>
      </c>
      <c r="AN113" s="35">
        <v>61</v>
      </c>
      <c r="AO113" s="35">
        <v>14</v>
      </c>
      <c r="AP113" s="35">
        <v>67</v>
      </c>
      <c r="AQ113" s="35">
        <v>30</v>
      </c>
      <c r="AR113" s="35">
        <v>21</v>
      </c>
      <c r="AS113" s="35">
        <v>29</v>
      </c>
      <c r="AT113" s="35">
        <v>19</v>
      </c>
      <c r="AU113" s="35">
        <v>17</v>
      </c>
      <c r="AV113" s="35">
        <v>43</v>
      </c>
      <c r="AW113" s="35">
        <v>45</v>
      </c>
      <c r="AX113" s="35">
        <v>3</v>
      </c>
      <c r="AY113" s="35">
        <v>17</v>
      </c>
      <c r="AZ113" s="35">
        <v>36</v>
      </c>
      <c r="BA113" s="35">
        <v>24</v>
      </c>
      <c r="BB113" s="35">
        <v>22</v>
      </c>
      <c r="BC113" s="35">
        <v>23</v>
      </c>
      <c r="BD113" s="35">
        <v>19</v>
      </c>
      <c r="BE113" s="35">
        <v>27</v>
      </c>
      <c r="BF113" s="5">
        <f t="shared" si="5"/>
        <v>3300</v>
      </c>
      <c r="BG113" s="21">
        <f t="shared" si="4"/>
        <v>0</v>
      </c>
    </row>
    <row r="114" spans="1:59" s="6" customFormat="1" ht="12.75">
      <c r="A114" s="40" t="s">
        <v>115</v>
      </c>
      <c r="B114" s="45">
        <v>44829</v>
      </c>
      <c r="C114" s="72">
        <v>12552</v>
      </c>
      <c r="D114" s="72">
        <v>801</v>
      </c>
      <c r="E114" s="46">
        <v>983</v>
      </c>
      <c r="F114" s="46">
        <v>1473</v>
      </c>
      <c r="G114" s="49">
        <v>964</v>
      </c>
      <c r="H114" s="72">
        <v>481</v>
      </c>
      <c r="I114" s="72">
        <v>176</v>
      </c>
      <c r="J114" s="72">
        <v>1094</v>
      </c>
      <c r="K114" s="46">
        <v>1699</v>
      </c>
      <c r="L114" s="46">
        <v>1299</v>
      </c>
      <c r="M114" s="46">
        <v>2552</v>
      </c>
      <c r="N114" s="46">
        <v>2396</v>
      </c>
      <c r="O114" s="72">
        <v>985</v>
      </c>
      <c r="P114" s="72">
        <v>1080</v>
      </c>
      <c r="Q114" s="72">
        <v>370</v>
      </c>
      <c r="R114" s="72">
        <v>1278</v>
      </c>
      <c r="S114" s="72">
        <v>153</v>
      </c>
      <c r="T114" s="72">
        <v>236</v>
      </c>
      <c r="U114" s="72">
        <v>230</v>
      </c>
      <c r="V114" s="72">
        <v>323</v>
      </c>
      <c r="W114" s="72">
        <v>198</v>
      </c>
      <c r="X114" s="72">
        <v>326</v>
      </c>
      <c r="Y114" s="72">
        <v>176</v>
      </c>
      <c r="Z114" s="72">
        <v>469</v>
      </c>
      <c r="AA114" s="72">
        <v>313</v>
      </c>
      <c r="AB114" s="72">
        <v>255</v>
      </c>
      <c r="AC114" s="72">
        <v>499</v>
      </c>
      <c r="AD114" s="72">
        <v>245</v>
      </c>
      <c r="AE114" s="72">
        <v>316</v>
      </c>
      <c r="AF114" s="72">
        <v>853</v>
      </c>
      <c r="AG114" s="72">
        <v>113</v>
      </c>
      <c r="AH114" s="72">
        <v>310</v>
      </c>
      <c r="AI114" s="72">
        <v>524</v>
      </c>
      <c r="AJ114" s="72">
        <v>625</v>
      </c>
      <c r="AK114" s="72">
        <v>150</v>
      </c>
      <c r="AL114" s="72">
        <v>337</v>
      </c>
      <c r="AM114" s="72">
        <v>448</v>
      </c>
      <c r="AN114" s="72">
        <v>1047</v>
      </c>
      <c r="AO114" s="72">
        <v>225</v>
      </c>
      <c r="AP114" s="72">
        <v>675</v>
      </c>
      <c r="AQ114" s="72">
        <v>393</v>
      </c>
      <c r="AR114" s="72">
        <v>370</v>
      </c>
      <c r="AS114" s="72">
        <v>269</v>
      </c>
      <c r="AT114" s="72">
        <v>204</v>
      </c>
      <c r="AU114" s="72">
        <v>262</v>
      </c>
      <c r="AV114" s="72">
        <v>1033</v>
      </c>
      <c r="AW114" s="72">
        <v>498</v>
      </c>
      <c r="AX114" s="72">
        <v>50</v>
      </c>
      <c r="AY114" s="72">
        <v>345</v>
      </c>
      <c r="AZ114" s="72">
        <v>446</v>
      </c>
      <c r="BA114" s="72">
        <v>391</v>
      </c>
      <c r="BB114" s="72">
        <v>296</v>
      </c>
      <c r="BC114" s="72">
        <v>414</v>
      </c>
      <c r="BD114" s="72">
        <v>342</v>
      </c>
      <c r="BE114" s="72">
        <v>287</v>
      </c>
      <c r="BF114" s="5">
        <f t="shared" si="5"/>
        <v>44829</v>
      </c>
      <c r="BG114" s="21">
        <f t="shared" si="4"/>
        <v>0</v>
      </c>
    </row>
    <row r="115" spans="1:59" ht="12.75">
      <c r="A115" s="39" t="s">
        <v>116</v>
      </c>
      <c r="B115" s="47">
        <v>4012</v>
      </c>
      <c r="C115" s="35">
        <v>1111</v>
      </c>
      <c r="D115" s="35">
        <v>56</v>
      </c>
      <c r="E115" s="48">
        <v>80</v>
      </c>
      <c r="F115" s="48">
        <v>121</v>
      </c>
      <c r="G115" s="50">
        <v>103</v>
      </c>
      <c r="H115" s="35">
        <v>44</v>
      </c>
      <c r="I115" s="35">
        <v>17</v>
      </c>
      <c r="J115" s="35">
        <v>90</v>
      </c>
      <c r="K115" s="48">
        <v>136</v>
      </c>
      <c r="L115" s="48">
        <v>157</v>
      </c>
      <c r="M115" s="48">
        <v>218</v>
      </c>
      <c r="N115" s="48">
        <v>218</v>
      </c>
      <c r="O115" s="35">
        <v>75</v>
      </c>
      <c r="P115" s="35">
        <v>91</v>
      </c>
      <c r="Q115" s="35">
        <v>27</v>
      </c>
      <c r="R115" s="35">
        <v>170</v>
      </c>
      <c r="S115" s="35">
        <v>10</v>
      </c>
      <c r="T115" s="35">
        <v>23</v>
      </c>
      <c r="U115" s="35">
        <v>26</v>
      </c>
      <c r="V115" s="35">
        <v>34</v>
      </c>
      <c r="W115" s="35">
        <v>25</v>
      </c>
      <c r="X115" s="35">
        <v>23</v>
      </c>
      <c r="Y115" s="35">
        <v>14</v>
      </c>
      <c r="Z115" s="35">
        <v>48</v>
      </c>
      <c r="AA115" s="35">
        <v>24</v>
      </c>
      <c r="AB115" s="35">
        <v>24</v>
      </c>
      <c r="AC115" s="35">
        <v>46</v>
      </c>
      <c r="AD115" s="35">
        <v>20</v>
      </c>
      <c r="AE115" s="35">
        <v>27</v>
      </c>
      <c r="AF115" s="35">
        <v>76</v>
      </c>
      <c r="AG115" s="35">
        <v>17</v>
      </c>
      <c r="AH115" s="35">
        <v>25</v>
      </c>
      <c r="AI115" s="35">
        <v>61</v>
      </c>
      <c r="AJ115" s="35">
        <v>52</v>
      </c>
      <c r="AK115" s="35">
        <v>15</v>
      </c>
      <c r="AL115" s="35">
        <v>40</v>
      </c>
      <c r="AM115" s="35">
        <v>27</v>
      </c>
      <c r="AN115" s="35">
        <v>80</v>
      </c>
      <c r="AO115" s="35">
        <v>23</v>
      </c>
      <c r="AP115" s="35">
        <v>46</v>
      </c>
      <c r="AQ115" s="35">
        <v>26</v>
      </c>
      <c r="AR115" s="35">
        <v>17</v>
      </c>
      <c r="AS115" s="35">
        <v>28</v>
      </c>
      <c r="AT115" s="35">
        <v>24</v>
      </c>
      <c r="AU115" s="35">
        <v>22</v>
      </c>
      <c r="AV115" s="35">
        <v>95</v>
      </c>
      <c r="AW115" s="35">
        <v>40</v>
      </c>
      <c r="AX115" s="35">
        <v>12</v>
      </c>
      <c r="AY115" s="35">
        <v>26</v>
      </c>
      <c r="AZ115" s="35">
        <v>19</v>
      </c>
      <c r="BA115" s="35">
        <v>35</v>
      </c>
      <c r="BB115" s="35">
        <v>24</v>
      </c>
      <c r="BC115" s="35">
        <v>44</v>
      </c>
      <c r="BD115" s="35">
        <v>34</v>
      </c>
      <c r="BE115" s="35">
        <v>46</v>
      </c>
      <c r="BF115" s="5">
        <f t="shared" si="5"/>
        <v>4012</v>
      </c>
      <c r="BG115" s="21">
        <f t="shared" si="4"/>
        <v>0</v>
      </c>
    </row>
    <row r="116" spans="1:59" ht="12.75">
      <c r="A116" s="39" t="s">
        <v>117</v>
      </c>
      <c r="B116" s="47">
        <v>2692</v>
      </c>
      <c r="C116" s="35">
        <v>726</v>
      </c>
      <c r="D116" s="35">
        <v>38</v>
      </c>
      <c r="E116" s="48">
        <v>34</v>
      </c>
      <c r="F116" s="48">
        <v>109</v>
      </c>
      <c r="G116" s="50">
        <v>42</v>
      </c>
      <c r="H116" s="35">
        <v>24</v>
      </c>
      <c r="I116" s="35">
        <v>19</v>
      </c>
      <c r="J116" s="35">
        <v>72</v>
      </c>
      <c r="K116" s="48">
        <v>90</v>
      </c>
      <c r="L116" s="48">
        <v>68</v>
      </c>
      <c r="M116" s="48">
        <v>127</v>
      </c>
      <c r="N116" s="48">
        <v>134</v>
      </c>
      <c r="O116" s="35">
        <v>69</v>
      </c>
      <c r="P116" s="35">
        <v>47</v>
      </c>
      <c r="Q116" s="35">
        <v>23</v>
      </c>
      <c r="R116" s="35">
        <v>72</v>
      </c>
      <c r="S116" s="35">
        <v>12</v>
      </c>
      <c r="T116" s="35">
        <v>22</v>
      </c>
      <c r="U116" s="35">
        <v>6</v>
      </c>
      <c r="V116" s="35">
        <v>25</v>
      </c>
      <c r="W116" s="35">
        <v>25</v>
      </c>
      <c r="X116" s="35">
        <v>20</v>
      </c>
      <c r="Y116" s="35">
        <v>11</v>
      </c>
      <c r="Z116" s="35">
        <v>31</v>
      </c>
      <c r="AA116" s="35">
        <v>17</v>
      </c>
      <c r="AB116" s="35">
        <v>21</v>
      </c>
      <c r="AC116" s="35">
        <v>29</v>
      </c>
      <c r="AD116" s="35">
        <v>21</v>
      </c>
      <c r="AE116" s="35">
        <v>22</v>
      </c>
      <c r="AF116" s="35">
        <v>61</v>
      </c>
      <c r="AG116" s="35">
        <v>13</v>
      </c>
      <c r="AH116" s="35">
        <v>27</v>
      </c>
      <c r="AI116" s="35">
        <v>39</v>
      </c>
      <c r="AJ116" s="35">
        <v>43</v>
      </c>
      <c r="AK116" s="35">
        <v>14</v>
      </c>
      <c r="AL116" s="35">
        <v>14</v>
      </c>
      <c r="AM116" s="35">
        <v>33</v>
      </c>
      <c r="AN116" s="35">
        <v>68</v>
      </c>
      <c r="AO116" s="35">
        <v>15</v>
      </c>
      <c r="AP116" s="35">
        <v>49</v>
      </c>
      <c r="AQ116" s="35">
        <v>24</v>
      </c>
      <c r="AR116" s="35">
        <v>20</v>
      </c>
      <c r="AS116" s="35">
        <v>25</v>
      </c>
      <c r="AT116" s="35">
        <v>10</v>
      </c>
      <c r="AU116" s="35">
        <v>15</v>
      </c>
      <c r="AV116" s="35">
        <v>68</v>
      </c>
      <c r="AW116" s="35">
        <v>39</v>
      </c>
      <c r="AX116" s="35">
        <v>2</v>
      </c>
      <c r="AY116" s="35">
        <v>11</v>
      </c>
      <c r="AZ116" s="35">
        <v>30</v>
      </c>
      <c r="BA116" s="35">
        <v>21</v>
      </c>
      <c r="BB116" s="35">
        <v>26</v>
      </c>
      <c r="BC116" s="35">
        <v>27</v>
      </c>
      <c r="BD116" s="35">
        <v>27</v>
      </c>
      <c r="BE116" s="35">
        <v>15</v>
      </c>
      <c r="BF116" s="5">
        <f t="shared" si="5"/>
        <v>2692</v>
      </c>
      <c r="BG116" s="21">
        <f t="shared" si="4"/>
        <v>0</v>
      </c>
    </row>
    <row r="117" spans="1:59" ht="12.75">
      <c r="A117" s="39" t="s">
        <v>118</v>
      </c>
      <c r="B117" s="47">
        <v>2457</v>
      </c>
      <c r="C117" s="35">
        <v>675</v>
      </c>
      <c r="D117" s="35">
        <v>34</v>
      </c>
      <c r="E117" s="48">
        <v>17</v>
      </c>
      <c r="F117" s="48">
        <v>99</v>
      </c>
      <c r="G117" s="50">
        <v>52</v>
      </c>
      <c r="H117" s="35">
        <v>25</v>
      </c>
      <c r="I117" s="35">
        <v>14</v>
      </c>
      <c r="J117" s="35">
        <v>79</v>
      </c>
      <c r="K117" s="48">
        <v>86</v>
      </c>
      <c r="L117" s="48">
        <v>51</v>
      </c>
      <c r="M117" s="48">
        <v>128</v>
      </c>
      <c r="N117" s="48">
        <v>133</v>
      </c>
      <c r="O117" s="35">
        <v>64</v>
      </c>
      <c r="P117" s="35">
        <v>36</v>
      </c>
      <c r="Q117" s="35">
        <v>22</v>
      </c>
      <c r="R117" s="35">
        <v>44</v>
      </c>
      <c r="S117" s="35">
        <v>17</v>
      </c>
      <c r="T117" s="35">
        <v>25</v>
      </c>
      <c r="U117" s="35">
        <v>7</v>
      </c>
      <c r="V117" s="35">
        <v>18</v>
      </c>
      <c r="W117" s="35">
        <v>3</v>
      </c>
      <c r="X117" s="35">
        <v>16</v>
      </c>
      <c r="Y117" s="35">
        <v>11</v>
      </c>
      <c r="Z117" s="35">
        <v>23</v>
      </c>
      <c r="AA117" s="35">
        <v>8</v>
      </c>
      <c r="AB117" s="35">
        <v>20</v>
      </c>
      <c r="AC117" s="35">
        <v>44</v>
      </c>
      <c r="AD117" s="35">
        <v>17</v>
      </c>
      <c r="AE117" s="35">
        <v>12</v>
      </c>
      <c r="AF117" s="35">
        <v>48</v>
      </c>
      <c r="AG117" s="35">
        <v>12</v>
      </c>
      <c r="AH117" s="35">
        <v>26</v>
      </c>
      <c r="AI117" s="35">
        <v>21</v>
      </c>
      <c r="AJ117" s="35">
        <v>56</v>
      </c>
      <c r="AK117" s="35">
        <v>14</v>
      </c>
      <c r="AL117" s="35">
        <v>18</v>
      </c>
      <c r="AM117" s="35">
        <v>35</v>
      </c>
      <c r="AN117" s="35">
        <v>61</v>
      </c>
      <c r="AO117" s="35">
        <v>21</v>
      </c>
      <c r="AP117" s="35">
        <v>37</v>
      </c>
      <c r="AQ117" s="35">
        <v>22</v>
      </c>
      <c r="AR117" s="35">
        <v>19</v>
      </c>
      <c r="AS117" s="35">
        <v>19</v>
      </c>
      <c r="AT117" s="35">
        <v>10</v>
      </c>
      <c r="AU117" s="35">
        <v>13</v>
      </c>
      <c r="AV117" s="35">
        <v>53</v>
      </c>
      <c r="AW117" s="35">
        <v>30</v>
      </c>
      <c r="AX117" s="35">
        <v>0</v>
      </c>
      <c r="AY117" s="35">
        <v>19</v>
      </c>
      <c r="AZ117" s="35">
        <v>36</v>
      </c>
      <c r="BA117" s="35">
        <v>12</v>
      </c>
      <c r="BB117" s="35">
        <v>31</v>
      </c>
      <c r="BC117" s="35">
        <v>23</v>
      </c>
      <c r="BD117" s="35">
        <v>20</v>
      </c>
      <c r="BE117" s="35">
        <v>21</v>
      </c>
      <c r="BF117" s="5">
        <f t="shared" si="5"/>
        <v>2457</v>
      </c>
      <c r="BG117" s="21">
        <f t="shared" si="4"/>
        <v>0</v>
      </c>
    </row>
    <row r="118" spans="1:59" ht="12.75">
      <c r="A118" s="39" t="s">
        <v>119</v>
      </c>
      <c r="B118" s="47">
        <v>1567</v>
      </c>
      <c r="C118" s="35">
        <v>431</v>
      </c>
      <c r="D118" s="35">
        <v>32</v>
      </c>
      <c r="E118" s="48">
        <v>22</v>
      </c>
      <c r="F118" s="48">
        <v>67</v>
      </c>
      <c r="G118" s="50">
        <v>29</v>
      </c>
      <c r="H118" s="35">
        <v>17</v>
      </c>
      <c r="I118" s="35">
        <v>5</v>
      </c>
      <c r="J118" s="35">
        <v>51</v>
      </c>
      <c r="K118" s="48">
        <v>50</v>
      </c>
      <c r="L118" s="48">
        <v>36</v>
      </c>
      <c r="M118" s="48">
        <v>69</v>
      </c>
      <c r="N118" s="48">
        <v>86</v>
      </c>
      <c r="O118" s="35">
        <v>24</v>
      </c>
      <c r="P118" s="35">
        <v>28</v>
      </c>
      <c r="Q118" s="35">
        <v>11</v>
      </c>
      <c r="R118" s="35">
        <v>23</v>
      </c>
      <c r="S118" s="35">
        <v>6</v>
      </c>
      <c r="T118" s="35">
        <v>12</v>
      </c>
      <c r="U118" s="35">
        <v>2</v>
      </c>
      <c r="V118" s="35">
        <v>8</v>
      </c>
      <c r="W118" s="35">
        <v>10</v>
      </c>
      <c r="X118" s="35">
        <v>9</v>
      </c>
      <c r="Y118" s="35">
        <v>5</v>
      </c>
      <c r="Z118" s="35">
        <v>12</v>
      </c>
      <c r="AA118" s="35">
        <v>8</v>
      </c>
      <c r="AB118" s="35">
        <v>7</v>
      </c>
      <c r="AC118" s="35">
        <v>28</v>
      </c>
      <c r="AD118" s="35">
        <v>17</v>
      </c>
      <c r="AE118" s="35">
        <v>9</v>
      </c>
      <c r="AF118" s="35">
        <v>25</v>
      </c>
      <c r="AG118" s="35">
        <v>8</v>
      </c>
      <c r="AH118" s="35">
        <v>16</v>
      </c>
      <c r="AI118" s="35">
        <v>12</v>
      </c>
      <c r="AJ118" s="35">
        <v>38</v>
      </c>
      <c r="AK118" s="35">
        <v>8</v>
      </c>
      <c r="AL118" s="35">
        <v>15</v>
      </c>
      <c r="AM118" s="35">
        <v>16</v>
      </c>
      <c r="AN118" s="35">
        <v>34</v>
      </c>
      <c r="AO118" s="35">
        <v>14</v>
      </c>
      <c r="AP118" s="35">
        <v>20</v>
      </c>
      <c r="AQ118" s="35">
        <v>19</v>
      </c>
      <c r="AR118" s="35">
        <v>19</v>
      </c>
      <c r="AS118" s="35">
        <v>14</v>
      </c>
      <c r="AT118" s="35">
        <v>5</v>
      </c>
      <c r="AU118" s="35">
        <v>14</v>
      </c>
      <c r="AV118" s="35">
        <v>47</v>
      </c>
      <c r="AW118" s="35">
        <v>22</v>
      </c>
      <c r="AX118" s="35">
        <v>2</v>
      </c>
      <c r="AY118" s="35">
        <v>14</v>
      </c>
      <c r="AZ118" s="35">
        <v>14</v>
      </c>
      <c r="BA118" s="35">
        <v>10</v>
      </c>
      <c r="BB118" s="35">
        <v>20</v>
      </c>
      <c r="BC118" s="35">
        <v>14</v>
      </c>
      <c r="BD118" s="35">
        <v>18</v>
      </c>
      <c r="BE118" s="35">
        <v>15</v>
      </c>
      <c r="BF118" s="5">
        <f t="shared" si="5"/>
        <v>1567</v>
      </c>
      <c r="BG118" s="21">
        <f t="shared" si="4"/>
        <v>0</v>
      </c>
    </row>
    <row r="119" spans="1:59" ht="12.75">
      <c r="A119" s="39" t="s">
        <v>120</v>
      </c>
      <c r="B119" s="47">
        <v>1332</v>
      </c>
      <c r="C119" s="35">
        <v>337</v>
      </c>
      <c r="D119" s="35">
        <v>22</v>
      </c>
      <c r="E119" s="48">
        <v>18</v>
      </c>
      <c r="F119" s="48">
        <v>45</v>
      </c>
      <c r="G119" s="50">
        <v>30</v>
      </c>
      <c r="H119" s="35">
        <v>16</v>
      </c>
      <c r="I119" s="35">
        <v>8</v>
      </c>
      <c r="J119" s="35">
        <v>33</v>
      </c>
      <c r="K119" s="48">
        <v>44</v>
      </c>
      <c r="L119" s="48">
        <v>26</v>
      </c>
      <c r="M119" s="48">
        <v>58</v>
      </c>
      <c r="N119" s="48">
        <v>68</v>
      </c>
      <c r="O119" s="35">
        <v>38</v>
      </c>
      <c r="P119" s="35">
        <v>9</v>
      </c>
      <c r="Q119" s="35">
        <v>2</v>
      </c>
      <c r="R119" s="35">
        <v>30</v>
      </c>
      <c r="S119" s="35">
        <v>8</v>
      </c>
      <c r="T119" s="35">
        <v>17</v>
      </c>
      <c r="U119" s="35">
        <v>5</v>
      </c>
      <c r="V119" s="35">
        <v>13</v>
      </c>
      <c r="W119" s="35">
        <v>4</v>
      </c>
      <c r="X119" s="35">
        <v>12</v>
      </c>
      <c r="Y119" s="35">
        <v>4</v>
      </c>
      <c r="Z119" s="35">
        <v>16</v>
      </c>
      <c r="AA119" s="35">
        <v>8</v>
      </c>
      <c r="AB119" s="35">
        <v>13</v>
      </c>
      <c r="AC119" s="35">
        <v>22</v>
      </c>
      <c r="AD119" s="35">
        <v>7</v>
      </c>
      <c r="AE119" s="35">
        <v>12</v>
      </c>
      <c r="AF119" s="35">
        <v>42</v>
      </c>
      <c r="AG119" s="35">
        <v>5</v>
      </c>
      <c r="AH119" s="35">
        <v>5</v>
      </c>
      <c r="AI119" s="35">
        <v>21</v>
      </c>
      <c r="AJ119" s="35">
        <v>33</v>
      </c>
      <c r="AK119" s="35">
        <v>10</v>
      </c>
      <c r="AL119" s="35">
        <v>16</v>
      </c>
      <c r="AM119" s="35">
        <v>15</v>
      </c>
      <c r="AN119" s="35">
        <v>43</v>
      </c>
      <c r="AO119" s="35">
        <v>13</v>
      </c>
      <c r="AP119" s="35">
        <v>18</v>
      </c>
      <c r="AQ119" s="35">
        <v>14</v>
      </c>
      <c r="AR119" s="35">
        <v>14</v>
      </c>
      <c r="AS119" s="35">
        <v>8</v>
      </c>
      <c r="AT119" s="35">
        <v>6</v>
      </c>
      <c r="AU119" s="35">
        <v>6</v>
      </c>
      <c r="AV119" s="35">
        <v>24</v>
      </c>
      <c r="AW119" s="35">
        <v>21</v>
      </c>
      <c r="AX119" s="35">
        <v>1</v>
      </c>
      <c r="AY119" s="35">
        <v>10</v>
      </c>
      <c r="AZ119" s="35">
        <v>22</v>
      </c>
      <c r="BA119" s="35">
        <v>9</v>
      </c>
      <c r="BB119" s="35">
        <v>9</v>
      </c>
      <c r="BC119" s="35">
        <v>11</v>
      </c>
      <c r="BD119" s="35">
        <v>20</v>
      </c>
      <c r="BE119" s="35">
        <v>11</v>
      </c>
      <c r="BF119" s="5">
        <f t="shared" si="5"/>
        <v>1332</v>
      </c>
      <c r="BG119" s="21">
        <f t="shared" si="4"/>
        <v>0</v>
      </c>
    </row>
    <row r="120" spans="1:59" s="12" customFormat="1" ht="12.75">
      <c r="A120" s="38" t="s">
        <v>121</v>
      </c>
      <c r="B120" s="92">
        <v>12060</v>
      </c>
      <c r="C120" s="93">
        <v>3280</v>
      </c>
      <c r="D120" s="93">
        <v>182</v>
      </c>
      <c r="E120" s="94">
        <v>171</v>
      </c>
      <c r="F120" s="94">
        <v>441</v>
      </c>
      <c r="G120" s="49">
        <v>256</v>
      </c>
      <c r="H120" s="93">
        <v>126</v>
      </c>
      <c r="I120" s="93">
        <v>63</v>
      </c>
      <c r="J120" s="93">
        <v>325</v>
      </c>
      <c r="K120" s="94">
        <v>406</v>
      </c>
      <c r="L120" s="94">
        <v>338</v>
      </c>
      <c r="M120" s="94">
        <v>600</v>
      </c>
      <c r="N120" s="94">
        <v>639</v>
      </c>
      <c r="O120" s="93">
        <v>270</v>
      </c>
      <c r="P120" s="93">
        <v>211</v>
      </c>
      <c r="Q120" s="93">
        <v>85</v>
      </c>
      <c r="R120" s="93">
        <v>339</v>
      </c>
      <c r="S120" s="93">
        <v>53</v>
      </c>
      <c r="T120" s="93">
        <v>99</v>
      </c>
      <c r="U120" s="93">
        <v>46</v>
      </c>
      <c r="V120" s="93">
        <v>98</v>
      </c>
      <c r="W120" s="93">
        <v>67</v>
      </c>
      <c r="X120" s="93">
        <v>80</v>
      </c>
      <c r="Y120" s="93">
        <v>45</v>
      </c>
      <c r="Z120" s="93">
        <v>130</v>
      </c>
      <c r="AA120" s="93">
        <v>65</v>
      </c>
      <c r="AB120" s="93">
        <v>85</v>
      </c>
      <c r="AC120" s="93">
        <v>169</v>
      </c>
      <c r="AD120" s="93">
        <v>82</v>
      </c>
      <c r="AE120" s="93">
        <v>82</v>
      </c>
      <c r="AF120" s="93">
        <v>252</v>
      </c>
      <c r="AG120" s="93">
        <v>55</v>
      </c>
      <c r="AH120" s="93">
        <v>99</v>
      </c>
      <c r="AI120" s="93">
        <v>154</v>
      </c>
      <c r="AJ120" s="93">
        <v>222</v>
      </c>
      <c r="AK120" s="93">
        <v>61</v>
      </c>
      <c r="AL120" s="93">
        <v>103</v>
      </c>
      <c r="AM120" s="93">
        <v>126</v>
      </c>
      <c r="AN120" s="93">
        <v>286</v>
      </c>
      <c r="AO120" s="93">
        <v>86</v>
      </c>
      <c r="AP120" s="93">
        <v>170</v>
      </c>
      <c r="AQ120" s="93">
        <v>105</v>
      </c>
      <c r="AR120" s="93">
        <v>89</v>
      </c>
      <c r="AS120" s="93">
        <v>94</v>
      </c>
      <c r="AT120" s="93">
        <v>55</v>
      </c>
      <c r="AU120" s="93">
        <v>70</v>
      </c>
      <c r="AV120" s="93">
        <v>287</v>
      </c>
      <c r="AW120" s="93">
        <v>152</v>
      </c>
      <c r="AX120" s="93">
        <v>17</v>
      </c>
      <c r="AY120" s="93">
        <v>80</v>
      </c>
      <c r="AZ120" s="93">
        <v>121</v>
      </c>
      <c r="BA120" s="93">
        <v>87</v>
      </c>
      <c r="BB120" s="93">
        <v>110</v>
      </c>
      <c r="BC120" s="93">
        <v>119</v>
      </c>
      <c r="BD120" s="93">
        <v>119</v>
      </c>
      <c r="BE120" s="93">
        <v>108</v>
      </c>
      <c r="BF120" s="5">
        <f t="shared" si="5"/>
        <v>12060</v>
      </c>
      <c r="BG120" s="25">
        <f t="shared" si="4"/>
        <v>0</v>
      </c>
    </row>
    <row r="121" spans="1:59" s="1" customFormat="1" ht="12.75">
      <c r="A121" s="37" t="s">
        <v>122</v>
      </c>
      <c r="B121" s="95">
        <v>843</v>
      </c>
      <c r="C121" s="96">
        <v>246</v>
      </c>
      <c r="D121" s="96">
        <v>23</v>
      </c>
      <c r="E121" s="97">
        <v>8</v>
      </c>
      <c r="F121" s="97">
        <v>38</v>
      </c>
      <c r="G121" s="50">
        <v>17</v>
      </c>
      <c r="H121" s="96">
        <v>12</v>
      </c>
      <c r="I121" s="96">
        <v>2</v>
      </c>
      <c r="J121" s="96">
        <v>14</v>
      </c>
      <c r="K121" s="97">
        <v>25</v>
      </c>
      <c r="L121" s="97">
        <v>23</v>
      </c>
      <c r="M121" s="97">
        <v>37</v>
      </c>
      <c r="N121" s="97">
        <v>47</v>
      </c>
      <c r="O121" s="96">
        <v>17</v>
      </c>
      <c r="P121" s="96">
        <v>15</v>
      </c>
      <c r="Q121" s="96">
        <v>6</v>
      </c>
      <c r="R121" s="96">
        <v>3</v>
      </c>
      <c r="S121" s="96">
        <v>4</v>
      </c>
      <c r="T121" s="96">
        <v>8</v>
      </c>
      <c r="U121" s="96">
        <v>3</v>
      </c>
      <c r="V121" s="96">
        <v>10</v>
      </c>
      <c r="W121" s="96">
        <v>2</v>
      </c>
      <c r="X121" s="96">
        <v>5</v>
      </c>
      <c r="Y121" s="96">
        <v>1</v>
      </c>
      <c r="Z121" s="96">
        <v>9</v>
      </c>
      <c r="AA121" s="96">
        <v>6</v>
      </c>
      <c r="AB121" s="96">
        <v>4</v>
      </c>
      <c r="AC121" s="96">
        <v>14</v>
      </c>
      <c r="AD121" s="96">
        <v>6</v>
      </c>
      <c r="AE121" s="96">
        <v>9</v>
      </c>
      <c r="AF121" s="96">
        <v>23</v>
      </c>
      <c r="AG121" s="96">
        <v>2</v>
      </c>
      <c r="AH121" s="96">
        <v>5</v>
      </c>
      <c r="AI121" s="96">
        <v>9</v>
      </c>
      <c r="AJ121" s="96">
        <v>9</v>
      </c>
      <c r="AK121" s="96">
        <v>3</v>
      </c>
      <c r="AL121" s="96">
        <v>9</v>
      </c>
      <c r="AM121" s="96">
        <v>11</v>
      </c>
      <c r="AN121" s="96">
        <v>34</v>
      </c>
      <c r="AO121" s="96">
        <v>7</v>
      </c>
      <c r="AP121" s="96">
        <v>13</v>
      </c>
      <c r="AQ121" s="96">
        <v>8</v>
      </c>
      <c r="AR121" s="96">
        <v>4</v>
      </c>
      <c r="AS121" s="96">
        <v>5</v>
      </c>
      <c r="AT121" s="96">
        <v>0</v>
      </c>
      <c r="AU121" s="96">
        <v>7</v>
      </c>
      <c r="AV121" s="96">
        <v>22</v>
      </c>
      <c r="AW121" s="96">
        <v>8</v>
      </c>
      <c r="AX121" s="96">
        <v>0</v>
      </c>
      <c r="AY121" s="96">
        <v>5</v>
      </c>
      <c r="AZ121" s="96">
        <v>11</v>
      </c>
      <c r="BA121" s="96">
        <v>5</v>
      </c>
      <c r="BB121" s="96">
        <v>7</v>
      </c>
      <c r="BC121" s="96">
        <v>11</v>
      </c>
      <c r="BD121" s="96">
        <v>3</v>
      </c>
      <c r="BE121" s="96">
        <v>8</v>
      </c>
      <c r="BF121" s="5">
        <f t="shared" si="5"/>
        <v>843</v>
      </c>
      <c r="BG121" s="25">
        <f t="shared" si="4"/>
        <v>0</v>
      </c>
    </row>
    <row r="122" spans="1:59" s="1" customFormat="1" ht="12.75">
      <c r="A122" s="37" t="s">
        <v>123</v>
      </c>
      <c r="B122" s="95">
        <v>628</v>
      </c>
      <c r="C122" s="96">
        <v>169</v>
      </c>
      <c r="D122" s="96">
        <v>11</v>
      </c>
      <c r="E122" s="97">
        <v>1</v>
      </c>
      <c r="F122" s="97">
        <v>28</v>
      </c>
      <c r="G122" s="50">
        <v>13</v>
      </c>
      <c r="H122" s="96">
        <v>6</v>
      </c>
      <c r="I122" s="96">
        <v>6</v>
      </c>
      <c r="J122" s="96">
        <v>15</v>
      </c>
      <c r="K122" s="97">
        <v>29</v>
      </c>
      <c r="L122" s="97">
        <v>14</v>
      </c>
      <c r="M122" s="97">
        <v>30</v>
      </c>
      <c r="N122" s="97">
        <v>40</v>
      </c>
      <c r="O122" s="96">
        <v>16</v>
      </c>
      <c r="P122" s="96">
        <v>4</v>
      </c>
      <c r="Q122" s="96">
        <v>7</v>
      </c>
      <c r="R122" s="96">
        <v>14</v>
      </c>
      <c r="S122" s="96">
        <v>3</v>
      </c>
      <c r="T122" s="96">
        <v>6</v>
      </c>
      <c r="U122" s="96">
        <v>3</v>
      </c>
      <c r="V122" s="96">
        <v>3</v>
      </c>
      <c r="W122" s="96">
        <v>5</v>
      </c>
      <c r="X122" s="96">
        <v>7</v>
      </c>
      <c r="Y122" s="96">
        <v>0</v>
      </c>
      <c r="Z122" s="96">
        <v>5</v>
      </c>
      <c r="AA122" s="96">
        <v>3</v>
      </c>
      <c r="AB122" s="96">
        <v>5</v>
      </c>
      <c r="AC122" s="96">
        <v>10</v>
      </c>
      <c r="AD122" s="96">
        <v>5</v>
      </c>
      <c r="AE122" s="96">
        <v>3</v>
      </c>
      <c r="AF122" s="96">
        <v>12</v>
      </c>
      <c r="AG122" s="96">
        <v>2</v>
      </c>
      <c r="AH122" s="96">
        <v>6</v>
      </c>
      <c r="AI122" s="96">
        <v>2</v>
      </c>
      <c r="AJ122" s="96">
        <v>7</v>
      </c>
      <c r="AK122" s="96">
        <v>2</v>
      </c>
      <c r="AL122" s="96">
        <v>9</v>
      </c>
      <c r="AM122" s="96">
        <v>6</v>
      </c>
      <c r="AN122" s="96">
        <v>16</v>
      </c>
      <c r="AO122" s="96">
        <v>3</v>
      </c>
      <c r="AP122" s="96">
        <v>13</v>
      </c>
      <c r="AQ122" s="96">
        <v>7</v>
      </c>
      <c r="AR122" s="96">
        <v>7</v>
      </c>
      <c r="AS122" s="96">
        <v>0</v>
      </c>
      <c r="AT122" s="96">
        <v>6</v>
      </c>
      <c r="AU122" s="96">
        <v>1</v>
      </c>
      <c r="AV122" s="96">
        <v>23</v>
      </c>
      <c r="AW122" s="96">
        <v>5</v>
      </c>
      <c r="AX122" s="96">
        <v>0</v>
      </c>
      <c r="AY122" s="96">
        <v>1</v>
      </c>
      <c r="AZ122" s="96">
        <v>8</v>
      </c>
      <c r="BA122" s="96">
        <v>8</v>
      </c>
      <c r="BB122" s="96">
        <v>3</v>
      </c>
      <c r="BC122" s="96">
        <v>9</v>
      </c>
      <c r="BD122" s="96">
        <v>9</v>
      </c>
      <c r="BE122" s="96">
        <v>2</v>
      </c>
      <c r="BF122" s="5">
        <f t="shared" si="5"/>
        <v>628</v>
      </c>
      <c r="BG122" s="25">
        <f t="shared" si="4"/>
        <v>0</v>
      </c>
    </row>
    <row r="123" spans="1:59" s="1" customFormat="1" ht="12.75">
      <c r="A123" s="37" t="s">
        <v>124</v>
      </c>
      <c r="B123" s="95">
        <v>441</v>
      </c>
      <c r="C123" s="96">
        <v>136</v>
      </c>
      <c r="D123" s="96">
        <v>13</v>
      </c>
      <c r="E123" s="97">
        <v>4</v>
      </c>
      <c r="F123" s="97">
        <v>23</v>
      </c>
      <c r="G123" s="86">
        <v>10</v>
      </c>
      <c r="H123" s="96">
        <v>3</v>
      </c>
      <c r="I123" s="96">
        <v>6</v>
      </c>
      <c r="J123" s="96">
        <v>11</v>
      </c>
      <c r="K123" s="97">
        <v>14</v>
      </c>
      <c r="L123" s="97">
        <v>13</v>
      </c>
      <c r="M123" s="97">
        <v>20</v>
      </c>
      <c r="N123" s="97">
        <v>25</v>
      </c>
      <c r="O123" s="96">
        <v>10</v>
      </c>
      <c r="P123" s="96">
        <v>7</v>
      </c>
      <c r="Q123" s="96">
        <v>1</v>
      </c>
      <c r="R123" s="96">
        <v>7</v>
      </c>
      <c r="S123" s="96">
        <v>1</v>
      </c>
      <c r="T123" s="96">
        <v>2</v>
      </c>
      <c r="U123" s="96">
        <v>2</v>
      </c>
      <c r="V123" s="96">
        <v>1</v>
      </c>
      <c r="W123" s="96">
        <v>3</v>
      </c>
      <c r="X123" s="96">
        <v>3</v>
      </c>
      <c r="Y123" s="96">
        <v>0</v>
      </c>
      <c r="Z123" s="96">
        <v>10</v>
      </c>
      <c r="AA123" s="96">
        <v>5</v>
      </c>
      <c r="AB123" s="96">
        <v>3</v>
      </c>
      <c r="AC123" s="96">
        <v>3</v>
      </c>
      <c r="AD123" s="96">
        <v>2</v>
      </c>
      <c r="AE123" s="96">
        <v>7</v>
      </c>
      <c r="AF123" s="96">
        <v>12</v>
      </c>
      <c r="AG123" s="96">
        <v>2</v>
      </c>
      <c r="AH123" s="96">
        <v>2</v>
      </c>
      <c r="AI123" s="96">
        <v>3</v>
      </c>
      <c r="AJ123" s="96">
        <v>6</v>
      </c>
      <c r="AK123" s="96">
        <v>0</v>
      </c>
      <c r="AL123" s="96">
        <v>4</v>
      </c>
      <c r="AM123" s="96">
        <v>7</v>
      </c>
      <c r="AN123" s="96">
        <v>13</v>
      </c>
      <c r="AO123" s="96">
        <v>0</v>
      </c>
      <c r="AP123" s="96">
        <v>3</v>
      </c>
      <c r="AQ123" s="96">
        <v>2</v>
      </c>
      <c r="AR123" s="96">
        <v>2</v>
      </c>
      <c r="AS123" s="96">
        <v>1</v>
      </c>
      <c r="AT123" s="96">
        <v>2</v>
      </c>
      <c r="AU123" s="96">
        <v>2</v>
      </c>
      <c r="AV123" s="96">
        <v>15</v>
      </c>
      <c r="AW123" s="96">
        <v>2</v>
      </c>
      <c r="AX123" s="96">
        <v>0</v>
      </c>
      <c r="AY123" s="96">
        <v>2</v>
      </c>
      <c r="AZ123" s="96">
        <v>3</v>
      </c>
      <c r="BA123" s="96">
        <v>3</v>
      </c>
      <c r="BB123" s="96">
        <v>0</v>
      </c>
      <c r="BC123" s="96">
        <v>8</v>
      </c>
      <c r="BD123" s="96">
        <v>1</v>
      </c>
      <c r="BE123" s="96">
        <v>1</v>
      </c>
      <c r="BF123" s="5">
        <f t="shared" si="5"/>
        <v>441</v>
      </c>
      <c r="BG123" s="25">
        <f t="shared" si="4"/>
        <v>0</v>
      </c>
    </row>
    <row r="124" spans="1:59" s="1" customFormat="1" ht="12.75">
      <c r="A124" s="37" t="s">
        <v>125</v>
      </c>
      <c r="B124" s="95">
        <v>300</v>
      </c>
      <c r="C124" s="96">
        <v>86</v>
      </c>
      <c r="D124" s="96">
        <v>6</v>
      </c>
      <c r="E124" s="97">
        <v>3</v>
      </c>
      <c r="F124" s="97">
        <v>12</v>
      </c>
      <c r="G124" s="50">
        <v>2</v>
      </c>
      <c r="H124" s="96">
        <v>2</v>
      </c>
      <c r="I124" s="96">
        <v>5</v>
      </c>
      <c r="J124" s="96">
        <v>3</v>
      </c>
      <c r="K124" s="97">
        <v>16</v>
      </c>
      <c r="L124" s="97">
        <v>10</v>
      </c>
      <c r="M124" s="97">
        <v>13</v>
      </c>
      <c r="N124" s="97">
        <v>21</v>
      </c>
      <c r="O124" s="96">
        <v>6</v>
      </c>
      <c r="P124" s="96">
        <v>10</v>
      </c>
      <c r="Q124" s="96">
        <v>0</v>
      </c>
      <c r="R124" s="96">
        <v>14</v>
      </c>
      <c r="S124" s="96">
        <v>2</v>
      </c>
      <c r="T124" s="96">
        <v>2</v>
      </c>
      <c r="U124" s="96">
        <v>1</v>
      </c>
      <c r="V124" s="96">
        <v>1</v>
      </c>
      <c r="W124" s="96">
        <v>0</v>
      </c>
      <c r="X124" s="96">
        <v>1</v>
      </c>
      <c r="Y124" s="96">
        <v>0</v>
      </c>
      <c r="Z124" s="96">
        <v>1</v>
      </c>
      <c r="AA124" s="96">
        <v>1</v>
      </c>
      <c r="AB124" s="96">
        <v>1</v>
      </c>
      <c r="AC124" s="96">
        <v>2</v>
      </c>
      <c r="AD124" s="96">
        <v>1</v>
      </c>
      <c r="AE124" s="96">
        <v>2</v>
      </c>
      <c r="AF124" s="96">
        <v>9</v>
      </c>
      <c r="AG124" s="96">
        <v>1</v>
      </c>
      <c r="AH124" s="96">
        <v>3</v>
      </c>
      <c r="AI124" s="96">
        <v>0</v>
      </c>
      <c r="AJ124" s="96">
        <v>6</v>
      </c>
      <c r="AK124" s="96">
        <v>0</v>
      </c>
      <c r="AL124" s="96">
        <v>5</v>
      </c>
      <c r="AM124" s="96">
        <v>2</v>
      </c>
      <c r="AN124" s="96">
        <v>9</v>
      </c>
      <c r="AO124" s="96">
        <v>0</v>
      </c>
      <c r="AP124" s="96">
        <v>6</v>
      </c>
      <c r="AQ124" s="96">
        <v>2</v>
      </c>
      <c r="AR124" s="96">
        <v>2</v>
      </c>
      <c r="AS124" s="96">
        <v>0</v>
      </c>
      <c r="AT124" s="96">
        <v>1</v>
      </c>
      <c r="AU124" s="96">
        <v>1</v>
      </c>
      <c r="AV124" s="96">
        <v>10</v>
      </c>
      <c r="AW124" s="96">
        <v>1</v>
      </c>
      <c r="AX124" s="96">
        <v>0</v>
      </c>
      <c r="AY124" s="96">
        <v>4</v>
      </c>
      <c r="AZ124" s="96">
        <v>2</v>
      </c>
      <c r="BA124" s="96">
        <v>2</v>
      </c>
      <c r="BB124" s="96">
        <v>3</v>
      </c>
      <c r="BC124" s="96">
        <v>5</v>
      </c>
      <c r="BD124" s="96">
        <v>2</v>
      </c>
      <c r="BE124" s="96">
        <v>0</v>
      </c>
      <c r="BF124" s="5">
        <f t="shared" si="5"/>
        <v>300</v>
      </c>
      <c r="BG124" s="25">
        <f t="shared" si="4"/>
        <v>0</v>
      </c>
    </row>
    <row r="125" spans="1:59" s="1" customFormat="1" ht="12.75">
      <c r="A125" s="37" t="s">
        <v>126</v>
      </c>
      <c r="B125" s="95">
        <v>163</v>
      </c>
      <c r="C125" s="96">
        <v>43</v>
      </c>
      <c r="D125" s="96">
        <v>4</v>
      </c>
      <c r="E125" s="97">
        <v>3</v>
      </c>
      <c r="F125" s="97">
        <v>10</v>
      </c>
      <c r="G125" s="50">
        <v>2</v>
      </c>
      <c r="H125" s="96">
        <v>1</v>
      </c>
      <c r="I125" s="96">
        <v>2</v>
      </c>
      <c r="J125" s="96">
        <v>3</v>
      </c>
      <c r="K125" s="97">
        <v>6</v>
      </c>
      <c r="L125" s="97">
        <v>3</v>
      </c>
      <c r="M125" s="97">
        <v>8</v>
      </c>
      <c r="N125" s="97">
        <v>10</v>
      </c>
      <c r="O125" s="96">
        <v>2</v>
      </c>
      <c r="P125" s="96">
        <v>6</v>
      </c>
      <c r="Q125" s="96">
        <v>1</v>
      </c>
      <c r="R125" s="96">
        <v>6</v>
      </c>
      <c r="S125" s="96">
        <v>1</v>
      </c>
      <c r="T125" s="96">
        <v>1</v>
      </c>
      <c r="U125" s="96">
        <v>1</v>
      </c>
      <c r="V125" s="96">
        <v>0</v>
      </c>
      <c r="W125" s="96">
        <v>0</v>
      </c>
      <c r="X125" s="96">
        <v>1</v>
      </c>
      <c r="Y125" s="96">
        <v>0</v>
      </c>
      <c r="Z125" s="96">
        <v>1</v>
      </c>
      <c r="AA125" s="96">
        <v>0</v>
      </c>
      <c r="AB125" s="96">
        <v>1</v>
      </c>
      <c r="AC125" s="96">
        <v>3</v>
      </c>
      <c r="AD125" s="96">
        <v>1</v>
      </c>
      <c r="AE125" s="96">
        <v>2</v>
      </c>
      <c r="AF125" s="96">
        <v>7</v>
      </c>
      <c r="AG125" s="96">
        <v>0</v>
      </c>
      <c r="AH125" s="96">
        <v>0</v>
      </c>
      <c r="AI125" s="96">
        <v>1</v>
      </c>
      <c r="AJ125" s="96">
        <v>4</v>
      </c>
      <c r="AK125" s="96">
        <v>0</v>
      </c>
      <c r="AL125" s="96">
        <v>2</v>
      </c>
      <c r="AM125" s="96">
        <v>3</v>
      </c>
      <c r="AN125" s="96">
        <v>3</v>
      </c>
      <c r="AO125" s="96">
        <v>0</v>
      </c>
      <c r="AP125" s="96">
        <v>2</v>
      </c>
      <c r="AQ125" s="96">
        <v>3</v>
      </c>
      <c r="AR125" s="96">
        <v>0</v>
      </c>
      <c r="AS125" s="96">
        <v>2</v>
      </c>
      <c r="AT125" s="96">
        <v>1</v>
      </c>
      <c r="AU125" s="96">
        <v>1</v>
      </c>
      <c r="AV125" s="96">
        <v>1</v>
      </c>
      <c r="AW125" s="96">
        <v>3</v>
      </c>
      <c r="AX125" s="96">
        <v>0</v>
      </c>
      <c r="AY125" s="96">
        <v>2</v>
      </c>
      <c r="AZ125" s="96">
        <v>1</v>
      </c>
      <c r="BA125" s="96">
        <v>1</v>
      </c>
      <c r="BB125" s="96">
        <v>0</v>
      </c>
      <c r="BC125" s="96">
        <v>2</v>
      </c>
      <c r="BD125" s="96">
        <v>1</v>
      </c>
      <c r="BE125" s="96">
        <v>1</v>
      </c>
      <c r="BF125" s="5">
        <f t="shared" si="5"/>
        <v>163</v>
      </c>
      <c r="BG125" s="25">
        <f t="shared" si="4"/>
        <v>0</v>
      </c>
    </row>
    <row r="126" spans="1:59" s="12" customFormat="1" ht="12.75">
      <c r="A126" s="38" t="s">
        <v>127</v>
      </c>
      <c r="B126" s="92">
        <v>2375</v>
      </c>
      <c r="C126" s="93">
        <v>680</v>
      </c>
      <c r="D126" s="93">
        <v>57</v>
      </c>
      <c r="E126" s="94">
        <v>19</v>
      </c>
      <c r="F126" s="94">
        <v>111</v>
      </c>
      <c r="G126" s="49">
        <v>44</v>
      </c>
      <c r="H126" s="93">
        <v>24</v>
      </c>
      <c r="I126" s="93">
        <v>21</v>
      </c>
      <c r="J126" s="93">
        <v>46</v>
      </c>
      <c r="K126" s="94">
        <v>90</v>
      </c>
      <c r="L126" s="94">
        <v>63</v>
      </c>
      <c r="M126" s="94">
        <v>108</v>
      </c>
      <c r="N126" s="94">
        <v>143</v>
      </c>
      <c r="O126" s="93">
        <v>51</v>
      </c>
      <c r="P126" s="93">
        <v>42</v>
      </c>
      <c r="Q126" s="93">
        <v>15</v>
      </c>
      <c r="R126" s="93">
        <v>44</v>
      </c>
      <c r="S126" s="93">
        <v>11</v>
      </c>
      <c r="T126" s="93">
        <v>19</v>
      </c>
      <c r="U126" s="93">
        <v>10</v>
      </c>
      <c r="V126" s="93">
        <v>15</v>
      </c>
      <c r="W126" s="93">
        <v>10</v>
      </c>
      <c r="X126" s="93">
        <v>17</v>
      </c>
      <c r="Y126" s="93">
        <v>1</v>
      </c>
      <c r="Z126" s="93">
        <v>26</v>
      </c>
      <c r="AA126" s="93">
        <v>15</v>
      </c>
      <c r="AB126" s="93">
        <v>14</v>
      </c>
      <c r="AC126" s="93">
        <v>32</v>
      </c>
      <c r="AD126" s="93">
        <v>15</v>
      </c>
      <c r="AE126" s="93">
        <v>23</v>
      </c>
      <c r="AF126" s="93">
        <v>63</v>
      </c>
      <c r="AG126" s="93">
        <v>7</v>
      </c>
      <c r="AH126" s="93">
        <v>16</v>
      </c>
      <c r="AI126" s="93">
        <v>15</v>
      </c>
      <c r="AJ126" s="93">
        <v>32</v>
      </c>
      <c r="AK126" s="93">
        <v>5</v>
      </c>
      <c r="AL126" s="93">
        <v>29</v>
      </c>
      <c r="AM126" s="93">
        <v>29</v>
      </c>
      <c r="AN126" s="93">
        <v>75</v>
      </c>
      <c r="AO126" s="93">
        <v>10</v>
      </c>
      <c r="AP126" s="93">
        <v>37</v>
      </c>
      <c r="AQ126" s="93">
        <v>22</v>
      </c>
      <c r="AR126" s="93">
        <v>15</v>
      </c>
      <c r="AS126" s="93">
        <v>8</v>
      </c>
      <c r="AT126" s="93">
        <v>10</v>
      </c>
      <c r="AU126" s="93">
        <v>12</v>
      </c>
      <c r="AV126" s="93">
        <v>71</v>
      </c>
      <c r="AW126" s="93">
        <v>19</v>
      </c>
      <c r="AX126" s="93">
        <v>0</v>
      </c>
      <c r="AY126" s="93">
        <v>14</v>
      </c>
      <c r="AZ126" s="93">
        <v>25</v>
      </c>
      <c r="BA126" s="93">
        <v>19</v>
      </c>
      <c r="BB126" s="93">
        <v>13</v>
      </c>
      <c r="BC126" s="93">
        <v>35</v>
      </c>
      <c r="BD126" s="93">
        <v>16</v>
      </c>
      <c r="BE126" s="93">
        <v>12</v>
      </c>
      <c r="BF126" s="5">
        <f t="shared" si="5"/>
        <v>2375</v>
      </c>
      <c r="BG126" s="25">
        <f t="shared" si="4"/>
        <v>0</v>
      </c>
    </row>
    <row r="127" spans="1:59" s="12" customFormat="1" ht="12.75">
      <c r="A127" s="36" t="s">
        <v>128</v>
      </c>
      <c r="B127" s="92">
        <v>123</v>
      </c>
      <c r="C127" s="93">
        <v>27</v>
      </c>
      <c r="D127" s="93">
        <v>10</v>
      </c>
      <c r="E127" s="94">
        <v>0</v>
      </c>
      <c r="F127" s="94">
        <v>6</v>
      </c>
      <c r="G127" s="49">
        <v>0</v>
      </c>
      <c r="H127" s="93">
        <v>5</v>
      </c>
      <c r="I127" s="93">
        <v>3</v>
      </c>
      <c r="J127" s="93">
        <v>2</v>
      </c>
      <c r="K127" s="94">
        <v>3</v>
      </c>
      <c r="L127" s="94">
        <v>4</v>
      </c>
      <c r="M127" s="94">
        <v>7</v>
      </c>
      <c r="N127" s="94">
        <v>11</v>
      </c>
      <c r="O127" s="93">
        <v>1</v>
      </c>
      <c r="P127" s="93">
        <v>2</v>
      </c>
      <c r="Q127" s="93">
        <v>1</v>
      </c>
      <c r="R127" s="93">
        <v>4</v>
      </c>
      <c r="S127" s="93">
        <v>0</v>
      </c>
      <c r="T127" s="93">
        <v>4</v>
      </c>
      <c r="U127" s="93">
        <v>1</v>
      </c>
      <c r="V127" s="93">
        <v>0</v>
      </c>
      <c r="W127" s="93">
        <v>0</v>
      </c>
      <c r="X127" s="93">
        <v>0</v>
      </c>
      <c r="Y127" s="93">
        <v>0</v>
      </c>
      <c r="Z127" s="93">
        <v>3</v>
      </c>
      <c r="AA127" s="93">
        <v>0</v>
      </c>
      <c r="AB127" s="93">
        <v>0</v>
      </c>
      <c r="AC127" s="93">
        <v>1</v>
      </c>
      <c r="AD127" s="93">
        <v>1</v>
      </c>
      <c r="AE127" s="93">
        <v>0</v>
      </c>
      <c r="AF127" s="93">
        <v>3</v>
      </c>
      <c r="AG127" s="93">
        <v>0</v>
      </c>
      <c r="AH127" s="93">
        <v>1</v>
      </c>
      <c r="AI127" s="93">
        <v>1</v>
      </c>
      <c r="AJ127" s="93">
        <v>6</v>
      </c>
      <c r="AK127" s="93">
        <v>1</v>
      </c>
      <c r="AL127" s="93">
        <v>1</v>
      </c>
      <c r="AM127" s="93">
        <v>2</v>
      </c>
      <c r="AN127" s="93">
        <v>3</v>
      </c>
      <c r="AO127" s="93">
        <v>0</v>
      </c>
      <c r="AP127" s="93">
        <v>1</v>
      </c>
      <c r="AQ127" s="93">
        <v>1</v>
      </c>
      <c r="AR127" s="93">
        <v>0</v>
      </c>
      <c r="AS127" s="93">
        <v>0</v>
      </c>
      <c r="AT127" s="93">
        <v>0</v>
      </c>
      <c r="AU127" s="93">
        <v>0</v>
      </c>
      <c r="AV127" s="93">
        <v>1</v>
      </c>
      <c r="AW127" s="93">
        <v>1</v>
      </c>
      <c r="AX127" s="93">
        <v>0</v>
      </c>
      <c r="AY127" s="93">
        <v>1</v>
      </c>
      <c r="AZ127" s="93">
        <v>1</v>
      </c>
      <c r="BA127" s="93">
        <v>0</v>
      </c>
      <c r="BB127" s="93">
        <v>0</v>
      </c>
      <c r="BC127" s="93">
        <v>1</v>
      </c>
      <c r="BD127" s="93">
        <v>2</v>
      </c>
      <c r="BE127" s="93">
        <v>0</v>
      </c>
      <c r="BF127" s="5">
        <f t="shared" si="5"/>
        <v>123</v>
      </c>
      <c r="BG127" s="25">
        <f t="shared" si="4"/>
        <v>0</v>
      </c>
    </row>
    <row r="128" spans="1:59" s="71" customFormat="1" ht="12.75">
      <c r="A128" s="67"/>
      <c r="B128" s="98"/>
      <c r="C128" s="99"/>
      <c r="D128" s="53"/>
      <c r="E128" s="100"/>
      <c r="F128" s="101"/>
      <c r="G128" s="53"/>
      <c r="H128" s="53"/>
      <c r="I128" s="53"/>
      <c r="J128" s="68"/>
      <c r="K128" s="53"/>
      <c r="L128" s="102"/>
      <c r="M128" s="103"/>
      <c r="N128" s="104"/>
      <c r="O128" s="68"/>
      <c r="P128" s="68"/>
      <c r="Q128" s="53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53"/>
      <c r="AE128" s="68"/>
      <c r="AF128" s="68"/>
      <c r="AG128" s="53"/>
      <c r="AH128" s="53"/>
      <c r="AI128" s="53"/>
      <c r="AJ128" s="53"/>
      <c r="AK128" s="53"/>
      <c r="AL128" s="53"/>
      <c r="AM128" s="68"/>
      <c r="AN128" s="68"/>
      <c r="AO128" s="53"/>
      <c r="AP128" s="53"/>
      <c r="AQ128" s="68"/>
      <c r="AR128" s="68"/>
      <c r="AS128" s="68"/>
      <c r="AT128" s="53"/>
      <c r="AU128" s="53"/>
      <c r="AV128" s="53"/>
      <c r="AW128" s="53"/>
      <c r="AX128" s="53"/>
      <c r="AY128" s="68"/>
      <c r="AZ128" s="53"/>
      <c r="BA128" s="68"/>
      <c r="BB128" s="53"/>
      <c r="BC128" s="53"/>
      <c r="BD128" s="68"/>
      <c r="BE128" s="68"/>
      <c r="BF128" s="33"/>
      <c r="BG128" s="22"/>
    </row>
    <row r="129" spans="1:59" s="34" customFormat="1" ht="12.75">
      <c r="A129" s="113" t="s">
        <v>212</v>
      </c>
      <c r="B129" s="115">
        <f>МУЖЧИНЫ!B129+ЖЕНЩИНЫ!B129</f>
        <v>660018</v>
      </c>
      <c r="C129" s="115">
        <f>МУЖЧИНЫ!C129+ЖЕНЩИНЫ!C129</f>
        <v>176443</v>
      </c>
      <c r="D129" s="115">
        <f>МУЖЧИНЫ!D129+ЖЕНЩИНЫ!D129</f>
        <v>13435</v>
      </c>
      <c r="E129" s="115">
        <f>МУЖЧИНЫ!E129+ЖЕНЩИНЫ!E129</f>
        <v>22988</v>
      </c>
      <c r="F129" s="115">
        <f>МУЖЧИНЫ!F129+ЖЕНЩИНЫ!F129</f>
        <v>25790</v>
      </c>
      <c r="G129" s="115">
        <f>МУЖЧИНЫ!G129+ЖЕНЩИНЫ!G129</f>
        <v>7564</v>
      </c>
      <c r="H129" s="115">
        <f>МУЖЧИНЫ!H129+ЖЕНЩИНЫ!H129</f>
        <v>6415</v>
      </c>
      <c r="I129" s="115">
        <f>МУЖЧИНЫ!I129+ЖЕНЩИНЫ!I129</f>
        <v>3139</v>
      </c>
      <c r="J129" s="115">
        <f>МУЖЧИНЫ!J129+ЖЕНЩИНЫ!J129</f>
        <v>12659</v>
      </c>
      <c r="K129" s="115">
        <f>МУЖЧИНЫ!K129+ЖЕНЩИНЫ!K129</f>
        <v>24375</v>
      </c>
      <c r="L129" s="115">
        <f>МУЖЧИНЫ!L129+ЖЕНЩИНЫ!L129</f>
        <v>14159</v>
      </c>
      <c r="M129" s="115">
        <f>МУЖЧИНЫ!M129+ЖЕНЩИНЫ!M129</f>
        <v>38580</v>
      </c>
      <c r="N129" s="115">
        <f>МУЖЧИНЫ!N129+ЖЕНЩИНЫ!N129</f>
        <v>33549</v>
      </c>
      <c r="O129" s="115">
        <f>МУЖЧИНЫ!O129+ЖЕНЩИНЫ!O129</f>
        <v>17698</v>
      </c>
      <c r="P129" s="115">
        <f>МУЖЧИНЫ!P129+ЖЕНЩИНЫ!P129</f>
        <v>21758</v>
      </c>
      <c r="Q129" s="115">
        <f>МУЖЧИНЫ!Q129+ЖЕНЩИНЫ!Q129</f>
        <v>5883</v>
      </c>
      <c r="R129" s="115">
        <f>МУЖЧИНЫ!R129+ЖЕНЩИНЫ!R129</f>
        <v>11962</v>
      </c>
      <c r="S129" s="115">
        <f>МУЖЧИНЫ!S129+ЖЕНЩИНЫ!S129</f>
        <v>2144</v>
      </c>
      <c r="T129" s="115">
        <f>МУЖЧИНЫ!T129+ЖЕНЩИНЫ!T129</f>
        <v>2531</v>
      </c>
      <c r="U129" s="115">
        <f>МУЖЧИНЫ!U129+ЖЕНЩИНЫ!U129</f>
        <v>4210</v>
      </c>
      <c r="V129" s="115">
        <f>МУЖЧИНЫ!V129+ЖЕНЩИНЫ!V129</f>
        <v>6412</v>
      </c>
      <c r="W129" s="115">
        <f>МУЖЧИНЫ!W129+ЖЕНЩИНЫ!W129</f>
        <v>3800</v>
      </c>
      <c r="X129" s="115">
        <f>МУЖЧИНЫ!X129+ЖЕНЩИНЫ!X129</f>
        <v>5326</v>
      </c>
      <c r="Y129" s="115">
        <f>МУЖЧИНЫ!Y129+ЖЕНЩИНЫ!Y129</f>
        <v>2670</v>
      </c>
      <c r="Z129" s="115">
        <f>МУЖЧИНЫ!Z129+ЖЕНЩИНЫ!Z129</f>
        <v>9248</v>
      </c>
      <c r="AA129" s="115">
        <f>МУЖЧИНЫ!AA129+ЖЕНЩИНЫ!AA129</f>
        <v>6414</v>
      </c>
      <c r="AB129" s="115">
        <f>МУЖЧИНЫ!AB129+ЖЕНЩИНЫ!AB129</f>
        <v>4953</v>
      </c>
      <c r="AC129" s="115">
        <f>МУЖЧИНЫ!AC129+ЖЕНЩИНЫ!AC129</f>
        <v>5903</v>
      </c>
      <c r="AD129" s="115">
        <f>МУЖЧИНЫ!AD129+ЖЕНЩИНЫ!AD129</f>
        <v>2666</v>
      </c>
      <c r="AE129" s="115">
        <f>МУЖЧИНЫ!AE129+ЖЕНЩИНЫ!AE129</f>
        <v>5150</v>
      </c>
      <c r="AF129" s="115">
        <f>МУЖЧИНЫ!AF129+ЖЕНЩИНЫ!AF129</f>
        <v>10144</v>
      </c>
      <c r="AG129" s="115">
        <f>МУЖЧИНЫ!AG129+ЖЕНЩИНЫ!AG129</f>
        <v>2181</v>
      </c>
      <c r="AH129" s="115">
        <f>МУЖЧИНЫ!AH129+ЖЕНЩИНЫ!AH129</f>
        <v>7003</v>
      </c>
      <c r="AI129" s="115">
        <f>МУЖЧИНЫ!AI129+ЖЕНЩИНЫ!AI129</f>
        <v>8326</v>
      </c>
      <c r="AJ129" s="115">
        <f>МУЖЧИНЫ!AJ129+ЖЕНЩИНЫ!AJ129</f>
        <v>10289</v>
      </c>
      <c r="AK129" s="115">
        <f>МУЖЧИНЫ!AK129+ЖЕНЩИНЫ!AK129</f>
        <v>1769</v>
      </c>
      <c r="AL129" s="115">
        <f>МУЖЧИНЫ!AL129+ЖЕНЩИНЫ!AL129</f>
        <v>5978</v>
      </c>
      <c r="AM129" s="115">
        <f>МУЖЧИНЫ!AM129+ЖЕНЩИНЫ!AM129</f>
        <v>9244</v>
      </c>
      <c r="AN129" s="115">
        <f>МУЖЧИНЫ!AN129+ЖЕНЩИНЫ!AN129</f>
        <v>13179</v>
      </c>
      <c r="AO129" s="115">
        <f>МУЖЧИНЫ!AO129+ЖЕНЩИНЫ!AO129</f>
        <v>2496</v>
      </c>
      <c r="AP129" s="115">
        <f>МУЖЧИНЫ!AP129+ЖЕНЩИНЫ!AP129</f>
        <v>11185</v>
      </c>
      <c r="AQ129" s="115">
        <f>МУЖЧИНЫ!AQ129+ЖЕНЩИНЫ!AQ129</f>
        <v>5050</v>
      </c>
      <c r="AR129" s="115">
        <f>МУЖЧИНЫ!AR129+ЖЕНЩИНЫ!AR129</f>
        <v>3799</v>
      </c>
      <c r="AS129" s="115">
        <f>МУЖЧИНЫ!AS129+ЖЕНЩИНЫ!AS129</f>
        <v>5312</v>
      </c>
      <c r="AT129" s="115">
        <f>МУЖЧИНЫ!AT129+ЖЕНЩИНЫ!AT129</f>
        <v>2938</v>
      </c>
      <c r="AU129" s="115">
        <f>МУЖЧИНЫ!AU129+ЖЕНЩИНЫ!AU129</f>
        <v>3507</v>
      </c>
      <c r="AV129" s="115">
        <f>МУЖЧИНЫ!AV129+ЖЕНЩИНЫ!AV129</f>
        <v>17346</v>
      </c>
      <c r="AW129" s="115">
        <f>МУЖЧИНЫ!AW129+ЖЕНЩИНЫ!AW129</f>
        <v>8564</v>
      </c>
      <c r="AX129" s="115">
        <f>МУЖЧИНЫ!AX129+ЖЕНЩИНЫ!AX129</f>
        <v>1003</v>
      </c>
      <c r="AY129" s="115">
        <f>МУЖЧИНЫ!AY129+ЖЕНЩИНЫ!AY129</f>
        <v>3568</v>
      </c>
      <c r="AZ129" s="115">
        <f>МУЖЧИНЫ!AZ129+ЖЕНЩИНЫ!AZ129</f>
        <v>4967</v>
      </c>
      <c r="BA129" s="115">
        <f>МУЖЧИНЫ!BA129+ЖЕНЩИНЫ!BA129</f>
        <v>4397</v>
      </c>
      <c r="BB129" s="115">
        <f>МУЖЧИНЫ!BB129+ЖЕНЩИНЫ!BB129</f>
        <v>5056</v>
      </c>
      <c r="BC129" s="115">
        <f>МУЖЧИНЫ!BC129+ЖЕНЩИНЫ!BC129</f>
        <v>6417</v>
      </c>
      <c r="BD129" s="115">
        <f>МУЖЧИНЫ!BD129+ЖЕНЩИНЫ!BD129</f>
        <v>4424</v>
      </c>
      <c r="BE129" s="115">
        <f>МУЖЧИНЫ!BE129+ЖЕНЩИНЫ!BE129</f>
        <v>4052</v>
      </c>
      <c r="BF129" s="115">
        <f>МУЖЧИНЫ!BF129+ЖЕНЩИНЫ!BF129</f>
        <v>660018</v>
      </c>
      <c r="BG129" s="115">
        <f>МУЖЧИНЫ!BG129+ЖЕНЩИНЫ!BG129</f>
        <v>0</v>
      </c>
    </row>
    <row r="130" spans="1:59" s="1" customFormat="1" ht="12.75">
      <c r="A130" s="113" t="s">
        <v>213</v>
      </c>
      <c r="B130" s="115">
        <f>МУЖЧИНЫ!B130+ЖЕНЩИНЫ!B130</f>
        <v>127020</v>
      </c>
      <c r="C130" s="115">
        <f>МУЖЧИНЫ!C130+ЖЕНЩИНЫ!C130</f>
        <v>31897</v>
      </c>
      <c r="D130" s="115">
        <f>МУЖЧИНЫ!D130+ЖЕНЩИНЫ!D130</f>
        <v>2283</v>
      </c>
      <c r="E130" s="115">
        <f>МУЖЧИНЫ!E130+ЖЕНЩИНЫ!E130</f>
        <v>3883</v>
      </c>
      <c r="F130" s="115">
        <f>МУЖЧИНЫ!F130+ЖЕНЩИНЫ!F130</f>
        <v>5063</v>
      </c>
      <c r="G130" s="115">
        <f>МУЖЧИНЫ!G130+ЖЕНЩИНЫ!G130</f>
        <v>1428</v>
      </c>
      <c r="H130" s="115">
        <f>МУЖЧИНЫ!H130+ЖЕНЩИНЫ!H130</f>
        <v>1254</v>
      </c>
      <c r="I130" s="115">
        <f>МУЖЧИНЫ!I130+ЖЕНЩИНЫ!I130</f>
        <v>533</v>
      </c>
      <c r="J130" s="115">
        <f>МУЖЧИНЫ!J130+ЖЕНЩИНЫ!J130</f>
        <v>2249</v>
      </c>
      <c r="K130" s="115">
        <f>МУЖЧИНЫ!K130+ЖЕНЩИНЫ!K130</f>
        <v>5319</v>
      </c>
      <c r="L130" s="115">
        <f>МУЖЧИНЫ!L130+ЖЕНЩИНЫ!L130</f>
        <v>3190</v>
      </c>
      <c r="M130" s="115">
        <f>МУЖЧИНЫ!M130+ЖЕНЩИНЫ!M130</f>
        <v>6935</v>
      </c>
      <c r="N130" s="115">
        <f>МУЖЧИНЫ!N130+ЖЕНЩИНЫ!N130</f>
        <v>6567</v>
      </c>
      <c r="O130" s="115">
        <f>МУЖЧИНЫ!O130+ЖЕНЩИНЫ!O130</f>
        <v>3782</v>
      </c>
      <c r="P130" s="115">
        <f>МУЖЧИНЫ!P130+ЖЕНЩИНЫ!P130</f>
        <v>3624</v>
      </c>
      <c r="Q130" s="115">
        <f>МУЖЧИНЫ!Q130+ЖЕНЩИНЫ!Q130</f>
        <v>1150</v>
      </c>
      <c r="R130" s="115">
        <f>МУЖЧИНЫ!R130+ЖЕНЩИНЫ!R130</f>
        <v>2814</v>
      </c>
      <c r="S130" s="115">
        <f>МУЖЧИНЫ!S130+ЖЕНЩИНЫ!S130</f>
        <v>446</v>
      </c>
      <c r="T130" s="115">
        <f>МУЖЧИНЫ!T130+ЖЕНЩИНЫ!T130</f>
        <v>519</v>
      </c>
      <c r="U130" s="115">
        <f>МУЖЧИНЫ!U130+ЖЕНЩИНЫ!U130</f>
        <v>908</v>
      </c>
      <c r="V130" s="115">
        <f>МУЖЧИНЫ!V130+ЖЕНЩИНЫ!V130</f>
        <v>1207</v>
      </c>
      <c r="W130" s="115">
        <f>МУЖЧИНЫ!W130+ЖЕНЩИНЫ!W130</f>
        <v>758</v>
      </c>
      <c r="X130" s="115">
        <f>МУЖЧИНЫ!X130+ЖЕНЩИНЫ!X130</f>
        <v>1032</v>
      </c>
      <c r="Y130" s="115">
        <f>МУЖЧИНЫ!Y130+ЖЕНЩИНЫ!Y130</f>
        <v>493</v>
      </c>
      <c r="Z130" s="115">
        <f>МУЖЧИНЫ!Z130+ЖЕНЩИНЫ!Z130</f>
        <v>1703</v>
      </c>
      <c r="AA130" s="115">
        <f>МУЖЧИНЫ!AA130+ЖЕНЩИНЫ!AA130</f>
        <v>1311</v>
      </c>
      <c r="AB130" s="115">
        <f>МУЖЧИНЫ!AB130+ЖЕНЩИНЫ!AB130</f>
        <v>1011</v>
      </c>
      <c r="AC130" s="115">
        <f>МУЖЧИНЫ!AC130+ЖЕНЩИНЫ!AC130</f>
        <v>1279</v>
      </c>
      <c r="AD130" s="115">
        <f>МУЖЧИНЫ!AD130+ЖЕНЩИНЫ!AD130</f>
        <v>616</v>
      </c>
      <c r="AE130" s="115">
        <f>МУЖЧИНЫ!AE130+ЖЕНЩИНЫ!AE130</f>
        <v>982</v>
      </c>
      <c r="AF130" s="115">
        <f>МУЖЧИНЫ!AF130+ЖЕНЩИНЫ!AF130</f>
        <v>2187</v>
      </c>
      <c r="AG130" s="115">
        <f>МУЖЧИНЫ!AG130+ЖЕНЩИНЫ!AG130</f>
        <v>436</v>
      </c>
      <c r="AH130" s="115">
        <f>МУЖЧИНЫ!AH130+ЖЕНЩИНЫ!AH130</f>
        <v>1349</v>
      </c>
      <c r="AI130" s="115">
        <f>МУЖЧИНЫ!AI130+ЖЕНЩИНЫ!AI130</f>
        <v>1444</v>
      </c>
      <c r="AJ130" s="115">
        <f>МУЖЧИНЫ!AJ130+ЖЕНЩИНЫ!AJ130</f>
        <v>2025</v>
      </c>
      <c r="AK130" s="115">
        <f>МУЖЧИНЫ!AK130+ЖЕНЩИНЫ!AK130</f>
        <v>384</v>
      </c>
      <c r="AL130" s="115">
        <f>МУЖЧИНЫ!AL130+ЖЕНЩИНЫ!AL130</f>
        <v>1047</v>
      </c>
      <c r="AM130" s="115">
        <f>МУЖЧИНЫ!AM130+ЖЕНЩИНЫ!AM130</f>
        <v>1638</v>
      </c>
      <c r="AN130" s="115">
        <f>МУЖЧИНЫ!AN130+ЖЕНЩИНЫ!AN130</f>
        <v>2824</v>
      </c>
      <c r="AO130" s="115">
        <f>МУЖЧИНЫ!AO130+ЖЕНЩИНЫ!AO130</f>
        <v>542</v>
      </c>
      <c r="AP130" s="115">
        <f>МУЖЧИНЫ!AP130+ЖЕНЩИНЫ!AP130</f>
        <v>2423</v>
      </c>
      <c r="AQ130" s="115">
        <f>МУЖЧИНЫ!AQ130+ЖЕНЩИНЫ!AQ130</f>
        <v>1139</v>
      </c>
      <c r="AR130" s="115">
        <f>МУЖЧИНЫ!AR130+ЖЕНЩИНЫ!AR130</f>
        <v>797</v>
      </c>
      <c r="AS130" s="115">
        <f>МУЖЧИНЫ!AS130+ЖЕНЩИНЫ!AS130</f>
        <v>1079</v>
      </c>
      <c r="AT130" s="115">
        <f>МУЖЧИНЫ!AT130+ЖЕНЩИНЫ!AT130</f>
        <v>562</v>
      </c>
      <c r="AU130" s="115">
        <f>МУЖЧИНЫ!AU130+ЖЕНЩИНЫ!AU130</f>
        <v>708</v>
      </c>
      <c r="AV130" s="115">
        <f>МУЖЧИНЫ!AV130+ЖЕНЩИНЫ!AV130</f>
        <v>3573</v>
      </c>
      <c r="AW130" s="115">
        <f>МУЖЧИНЫ!AW130+ЖЕНЩИНЫ!AW130</f>
        <v>1594</v>
      </c>
      <c r="AX130" s="115">
        <f>МУЖЧИНЫ!AX130+ЖЕНЩИНЫ!AX130</f>
        <v>206</v>
      </c>
      <c r="AY130" s="115">
        <f>МУЖЧИНЫ!AY130+ЖЕНЩИНЫ!AY130</f>
        <v>925</v>
      </c>
      <c r="AZ130" s="115">
        <f>МУЖЧИНЫ!AZ130+ЖЕНЩИНЫ!AZ130</f>
        <v>1111</v>
      </c>
      <c r="BA130" s="115">
        <f>МУЖЧИНЫ!BA130+ЖЕНЩИНЫ!BA130</f>
        <v>840</v>
      </c>
      <c r="BB130" s="115">
        <f>МУЖЧИНЫ!BB130+ЖЕНЩИНЫ!BB130</f>
        <v>1017</v>
      </c>
      <c r="BC130" s="115">
        <f>МУЖЧИНЫ!BC130+ЖЕНЩИНЫ!BC130</f>
        <v>1101</v>
      </c>
      <c r="BD130" s="115">
        <f>МУЖЧИНЫ!BD130+ЖЕНЩИНЫ!BD130</f>
        <v>968</v>
      </c>
      <c r="BE130" s="115">
        <f>МУЖЧИНЫ!BE130+ЖЕНЩИНЫ!BE130</f>
        <v>865</v>
      </c>
      <c r="BF130" s="115">
        <f>МУЖЧИНЫ!BF130+ЖЕНЩИНЫ!BF130</f>
        <v>127020</v>
      </c>
      <c r="BG130" s="115">
        <f>МУЖЧИНЫ!BG130+ЖЕНЩИНЫ!BG130</f>
        <v>0</v>
      </c>
    </row>
    <row r="131" spans="1:59" s="1" customFormat="1" ht="25.5">
      <c r="A131" s="114" t="s">
        <v>214</v>
      </c>
      <c r="B131" s="115">
        <f>МУЖЧИНЫ!B131+ЖЕНЩИНЫ!B131</f>
        <v>3377509</v>
      </c>
      <c r="C131" s="115">
        <f>МУЖЧИНЫ!C131+ЖЕНЩИНЫ!C131</f>
        <v>927628</v>
      </c>
      <c r="D131" s="115">
        <f>МУЖЧИНЫ!D131+ЖЕНЩИНЫ!D131</f>
        <v>65039</v>
      </c>
      <c r="E131" s="115">
        <f>МУЖЧИНЫ!E131+ЖЕНЩИНЫ!E131</f>
        <v>98652</v>
      </c>
      <c r="F131" s="115">
        <f>МУЖЧИНЫ!F131+ЖЕНЩИНЫ!F131</f>
        <v>134714</v>
      </c>
      <c r="G131" s="115">
        <f>МУЖЧИНЫ!G131+ЖЕНЩИНЫ!G131</f>
        <v>50301</v>
      </c>
      <c r="H131" s="115">
        <f>МУЖЧИНЫ!H131+ЖЕНЩИНЫ!H131</f>
        <v>38436</v>
      </c>
      <c r="I131" s="115">
        <f>МУЖЧИНЫ!I131+ЖЕНЩИНЫ!I131</f>
        <v>15920</v>
      </c>
      <c r="J131" s="115">
        <f>МУЖЧИНЫ!J131+ЖЕНЩИНЫ!J131</f>
        <v>69634</v>
      </c>
      <c r="K131" s="115">
        <f>МУЖЧИНЫ!K131+ЖЕНЩИНЫ!K131</f>
        <v>131088</v>
      </c>
      <c r="L131" s="115">
        <f>МУЖЧИНЫ!L131+ЖЕНЩИНЫ!L131</f>
        <v>84359</v>
      </c>
      <c r="M131" s="115">
        <f>МУЖЧИНЫ!M131+ЖЕНЩИНЫ!M131</f>
        <v>196812</v>
      </c>
      <c r="N131" s="115">
        <f>МУЖЧИНЫ!N131+ЖЕНЩИНЫ!N131</f>
        <v>182373</v>
      </c>
      <c r="O131" s="115">
        <f>МУЖЧИНЫ!O131+ЖЕНЩИНЫ!O131</f>
        <v>85530</v>
      </c>
      <c r="P131" s="115">
        <f>МУЖЧИНЫ!P131+ЖЕНЩИНЫ!P131</f>
        <v>98105</v>
      </c>
      <c r="Q131" s="115">
        <f>МУЖЧИНЫ!Q131+ЖЕНЩИНЫ!Q131</f>
        <v>25314</v>
      </c>
      <c r="R131" s="115">
        <f>МУЖЧИНЫ!R131+ЖЕНЩИНЫ!R131</f>
        <v>74604</v>
      </c>
      <c r="S131" s="115">
        <f>МУЖЧИНЫ!S131+ЖЕНЩИНЫ!S131</f>
        <v>10691</v>
      </c>
      <c r="T131" s="115">
        <f>МУЖЧИНЫ!T131+ЖЕНЩИНЫ!T131</f>
        <v>14683</v>
      </c>
      <c r="U131" s="115">
        <f>МУЖЧИНЫ!U131+ЖЕНЩИНЫ!U131</f>
        <v>20593</v>
      </c>
      <c r="V131" s="115">
        <f>МУЖЧИНЫ!V131+ЖЕНЩИНЫ!V131</f>
        <v>26290</v>
      </c>
      <c r="W131" s="115">
        <f>МУЖЧИНЫ!W131+ЖЕНЩИНЫ!W131</f>
        <v>15757</v>
      </c>
      <c r="X131" s="115">
        <f>МУЖЧИНЫ!X131+ЖЕНЩИНЫ!X131</f>
        <v>23585</v>
      </c>
      <c r="Y131" s="115">
        <f>МУЖЧИНЫ!Y131+ЖЕНЩИНЫ!Y131</f>
        <v>12320</v>
      </c>
      <c r="Z131" s="115">
        <f>МУЖЧИНЫ!Z131+ЖЕНЩИНЫ!Z131</f>
        <v>41171</v>
      </c>
      <c r="AA131" s="115">
        <f>МУЖЧИНЫ!AA131+ЖЕНЩИНЫ!AA131</f>
        <v>24413</v>
      </c>
      <c r="AB131" s="115">
        <f>МУЖЧИНЫ!AB131+ЖЕНЩИНЫ!AB131</f>
        <v>22763</v>
      </c>
      <c r="AC131" s="115">
        <f>МУЖЧИНЫ!AC131+ЖЕНЩИНЫ!AC131</f>
        <v>34195</v>
      </c>
      <c r="AD131" s="115">
        <f>МУЖЧИНЫ!AD131+ЖЕНЩИНЫ!AD131</f>
        <v>16103</v>
      </c>
      <c r="AE131" s="115">
        <f>МУЖЧИНЫ!AE131+ЖЕНЩИНЫ!AE131</f>
        <v>24148</v>
      </c>
      <c r="AF131" s="115">
        <f>МУЖЧИНЫ!AF131+ЖЕНЩИНЫ!AF131</f>
        <v>59510</v>
      </c>
      <c r="AG131" s="115">
        <f>МУЖЧИНЫ!AG131+ЖЕНЩИНЫ!AG131</f>
        <v>10541</v>
      </c>
      <c r="AH131" s="115">
        <f>МУЖЧИНЫ!AH131+ЖЕНЩИНЫ!AH131</f>
        <v>26173</v>
      </c>
      <c r="AI131" s="115">
        <f>МУЖЧИНЫ!AI131+ЖЕНЩИНЫ!AI131</f>
        <v>36344</v>
      </c>
      <c r="AJ131" s="115">
        <f>МУЖЧИНЫ!AJ131+ЖЕНЩИНЫ!AJ131</f>
        <v>51344</v>
      </c>
      <c r="AK131" s="115">
        <f>МУЖЧИНЫ!AK131+ЖЕНЩИНЫ!AK131</f>
        <v>10507</v>
      </c>
      <c r="AL131" s="115">
        <f>МУЖЧИНЫ!AL131+ЖЕНЩИНЫ!AL131</f>
        <v>28384</v>
      </c>
      <c r="AM131" s="115">
        <f>МУЖЧИНЫ!AM131+ЖЕНЩИНЫ!AM131</f>
        <v>42000</v>
      </c>
      <c r="AN131" s="115">
        <f>МУЖЧИНЫ!AN131+ЖЕНЩИНЫ!AN131</f>
        <v>73859</v>
      </c>
      <c r="AO131" s="115">
        <f>МУЖЧИНЫ!AO131+ЖЕНЩИНЫ!AO131</f>
        <v>13650</v>
      </c>
      <c r="AP131" s="115">
        <f>МУЖЧИНЫ!AP131+ЖЕНЩИНЫ!AP131</f>
        <v>59230</v>
      </c>
      <c r="AQ131" s="115">
        <f>МУЖЧИНЫ!AQ131+ЖЕНЩИНЫ!AQ131</f>
        <v>26277</v>
      </c>
      <c r="AR131" s="115">
        <f>МУЖЧИНЫ!AR131+ЖЕНЩИНЫ!AR131</f>
        <v>21443</v>
      </c>
      <c r="AS131" s="115">
        <f>МУЖЧИНЫ!AS131+ЖЕНЩИНЫ!AS131</f>
        <v>26831</v>
      </c>
      <c r="AT131" s="115">
        <f>МУЖЧИНЫ!AT131+ЖЕНЩИНЫ!AT131</f>
        <v>12916</v>
      </c>
      <c r="AU131" s="115">
        <f>МУЖЧИНЫ!AU131+ЖЕНЩИНЫ!AU131</f>
        <v>17761</v>
      </c>
      <c r="AV131" s="115">
        <f>МУЖЧИНЫ!AV131+ЖЕНЩИНЫ!AV131</f>
        <v>82022</v>
      </c>
      <c r="AW131" s="115">
        <f>МУЖЧИНЫ!AW131+ЖЕНЩИНЫ!AW131</f>
        <v>37415</v>
      </c>
      <c r="AX131" s="115">
        <f>МУЖЧИНЫ!AX131+ЖЕНЩИНЫ!AX131</f>
        <v>4654</v>
      </c>
      <c r="AY131" s="115">
        <f>МУЖЧИНЫ!AY131+ЖЕНЩИНЫ!AY131</f>
        <v>22204</v>
      </c>
      <c r="AZ131" s="115">
        <f>МУЖЧИНЫ!AZ131+ЖЕНЩИНЫ!AZ131</f>
        <v>27924</v>
      </c>
      <c r="BA131" s="115">
        <f>МУЖЧИНЫ!BA131+ЖЕНЩИНЫ!BA131</f>
        <v>25950</v>
      </c>
      <c r="BB131" s="115">
        <f>МУЖЧИНЫ!BB131+ЖЕНЩИНЫ!BB131</f>
        <v>23495</v>
      </c>
      <c r="BC131" s="115">
        <f>МУЖЧИНЫ!BC131+ЖЕНЩИНЫ!BC131</f>
        <v>27314</v>
      </c>
      <c r="BD131" s="115">
        <f>МУЖЧИНЫ!BD131+ЖЕНЩИНЫ!BD131</f>
        <v>24745</v>
      </c>
      <c r="BE131" s="115">
        <f>МУЖЧИНЫ!BE131+ЖЕНЩИНЫ!BE131</f>
        <v>19795</v>
      </c>
      <c r="BF131" s="115">
        <f>МУЖЧИНЫ!BF131+ЖЕНЩИНЫ!BF131</f>
        <v>3377509</v>
      </c>
      <c r="BG131" s="115">
        <f>МУЖЧИНЫ!BG131+ЖЕНЩИНЫ!BG131</f>
        <v>0</v>
      </c>
    </row>
    <row r="132" spans="1:59" s="118" customFormat="1" ht="12.75">
      <c r="A132" s="116" t="s">
        <v>215</v>
      </c>
      <c r="B132" s="117">
        <f>МУЖЧИНЫ!B132+ЖЕНЩИНЫ!B132</f>
        <v>2306218</v>
      </c>
      <c r="C132" s="117">
        <f>МУЖЧИНЫ!C132+ЖЕНЩИНЫ!C132</f>
        <v>644273</v>
      </c>
      <c r="D132" s="117">
        <f>МУЖЧИНЫ!D132+ЖЕНЩИНЫ!D132</f>
        <v>44820</v>
      </c>
      <c r="E132" s="117">
        <f>МУЖЧИНЫ!E132+ЖЕНЩИНЫ!E132</f>
        <v>70700</v>
      </c>
      <c r="F132" s="117">
        <f>МУЖЧИНЫ!F132+ЖЕНЩИНЫ!F132</f>
        <v>91028</v>
      </c>
      <c r="G132" s="117">
        <f>МУЖЧИНЫ!G132+ЖЕНЩИНЫ!G132</f>
        <v>31919</v>
      </c>
      <c r="H132" s="117">
        <f>МУЖЧИНЫ!H132+ЖЕНЩИНЫ!H132</f>
        <v>25687</v>
      </c>
      <c r="I132" s="117">
        <f>МУЖЧИНЫ!I132+ЖЕНЩИНЫ!I132</f>
        <v>10670</v>
      </c>
      <c r="J132" s="117">
        <f>МУЖЧИНЫ!J132+ЖЕНЩИНЫ!J132</f>
        <v>47148</v>
      </c>
      <c r="K132" s="117">
        <f>МУЖЧИНЫ!K132+ЖЕНЩИНЫ!K132</f>
        <v>93571</v>
      </c>
      <c r="L132" s="117">
        <f>МУЖЧИНЫ!L132+ЖЕНЩИНЫ!L132</f>
        <v>56521</v>
      </c>
      <c r="M132" s="117">
        <f>МУЖЧИНЫ!M132+ЖЕНЩИНЫ!M132</f>
        <v>131977</v>
      </c>
      <c r="N132" s="117">
        <f>МУЖЧИНЫ!N132+ЖЕНЩИНЫ!N132</f>
        <v>123789</v>
      </c>
      <c r="O132" s="117">
        <f>МУЖЧИНЫ!O132+ЖЕНЩИНЫ!O132</f>
        <v>58741</v>
      </c>
      <c r="P132" s="117">
        <f>МУЖЧИНЫ!P132+ЖЕНЩИНЫ!P132</f>
        <v>71354</v>
      </c>
      <c r="Q132" s="117">
        <f>МУЖЧИНЫ!Q132+ЖЕНЩИНЫ!Q132</f>
        <v>16977</v>
      </c>
      <c r="R132" s="117">
        <f>МУЖЧИНЫ!R132+ЖЕНЩИНЫ!R132</f>
        <v>47919</v>
      </c>
      <c r="S132" s="117">
        <f>МУЖЧИНЫ!S132+ЖЕНЩИНЫ!S132</f>
        <v>7103</v>
      </c>
      <c r="T132" s="117">
        <f>МУЖЧИНЫ!T132+ЖЕНЩИНЫ!T132</f>
        <v>9226</v>
      </c>
      <c r="U132" s="117">
        <f>МУЖЧИНЫ!U132+ЖЕНЩИНЫ!U132</f>
        <v>14577</v>
      </c>
      <c r="V132" s="117">
        <f>МУЖЧИНЫ!V132+ЖЕНЩИНЫ!V132</f>
        <v>18195</v>
      </c>
      <c r="W132" s="117">
        <f>МУЖЧИНЫ!W132+ЖЕНЩИНЫ!W132</f>
        <v>10724</v>
      </c>
      <c r="X132" s="117">
        <f>МУЖЧИНЫ!X132+ЖЕНЩИНЫ!X132</f>
        <v>15659</v>
      </c>
      <c r="Y132" s="117">
        <f>МУЖЧИНЫ!Y132+ЖЕНЩИНЫ!Y132</f>
        <v>8906</v>
      </c>
      <c r="Z132" s="117">
        <f>МУЖЧИНЫ!Z132+ЖЕНЩИНЫ!Z132</f>
        <v>27655</v>
      </c>
      <c r="AA132" s="117">
        <f>МУЖЧИНЫ!AA132+ЖЕНЩИНЫ!AA132</f>
        <v>16903</v>
      </c>
      <c r="AB132" s="117">
        <f>МУЖЧИНЫ!AB132+ЖЕНЩИНЫ!AB132</f>
        <v>15548</v>
      </c>
      <c r="AC132" s="117">
        <f>МУЖЧИНЫ!AC132+ЖЕНЩИНЫ!AC132</f>
        <v>21880</v>
      </c>
      <c r="AD132" s="117">
        <f>МУЖЧИНЫ!AD132+ЖЕНЩИНЫ!AD132</f>
        <v>10278</v>
      </c>
      <c r="AE132" s="117">
        <f>МУЖЧИНЫ!AE132+ЖЕНЩИНЫ!AE132</f>
        <v>16658</v>
      </c>
      <c r="AF132" s="117">
        <f>МУЖЧИНЫ!AF132+ЖЕНЩИНЫ!AF132</f>
        <v>39544</v>
      </c>
      <c r="AG132" s="117">
        <f>МУЖЧИНЫ!AG132+ЖЕНЩИНЫ!AG132</f>
        <v>6962</v>
      </c>
      <c r="AH132" s="117">
        <f>МУЖЧИНЫ!AH132+ЖЕНЩИНЫ!AH132</f>
        <v>18308</v>
      </c>
      <c r="AI132" s="117">
        <f>МУЖЧИНЫ!AI132+ЖЕНЩИНЫ!AI132</f>
        <v>24741</v>
      </c>
      <c r="AJ132" s="117">
        <f>МУЖЧИНЫ!AJ132+ЖЕНЩИНЫ!AJ132</f>
        <v>35186</v>
      </c>
      <c r="AK132" s="117">
        <f>МУЖЧИНЫ!AK132+ЖЕНЩИНЫ!AK132</f>
        <v>6774</v>
      </c>
      <c r="AL132" s="117">
        <f>МУЖЧИНЫ!AL132+ЖЕНЩИНЫ!AL132</f>
        <v>19229</v>
      </c>
      <c r="AM132" s="117">
        <f>МУЖЧИНЫ!AM132+ЖЕНЩИНЫ!AM132</f>
        <v>29989</v>
      </c>
      <c r="AN132" s="117">
        <f>МУЖЧИНЫ!AN132+ЖЕНЩИНЫ!AN132</f>
        <v>48151</v>
      </c>
      <c r="AO132" s="117">
        <f>МУЖЧИНЫ!AO132+ЖЕНЩИНЫ!AO132</f>
        <v>8952</v>
      </c>
      <c r="AP132" s="117">
        <f>МУЖЧИНЫ!AP132+ЖЕНЩИНЫ!AP132</f>
        <v>41939</v>
      </c>
      <c r="AQ132" s="117">
        <f>МУЖЧИНЫ!AQ132+ЖЕНЩИНЫ!AQ132</f>
        <v>17362</v>
      </c>
      <c r="AR132" s="117">
        <f>МУЖЧИНЫ!AR132+ЖЕНЩИНЫ!AR132</f>
        <v>13536</v>
      </c>
      <c r="AS132" s="117">
        <f>МУЖЧИНЫ!AS132+ЖЕНЩИНЫ!AS132</f>
        <v>19013</v>
      </c>
      <c r="AT132" s="117">
        <f>МУЖЧИНЫ!AT132+ЖЕНЩИНЫ!AT132</f>
        <v>8573</v>
      </c>
      <c r="AU132" s="117">
        <f>МУЖЧИНЫ!AU132+ЖЕНЩИНЫ!AU132</f>
        <v>11829</v>
      </c>
      <c r="AV132" s="117">
        <f>МУЖЧИНЫ!AV132+ЖЕНЩИНЫ!AV132</f>
        <v>55487</v>
      </c>
      <c r="AW132" s="117">
        <f>МУЖЧИНЫ!AW132+ЖЕНЩИНЫ!AW132</f>
        <v>24936</v>
      </c>
      <c r="AX132" s="117">
        <f>МУЖЧИНЫ!AX132+ЖЕНЩИНЫ!AX132</f>
        <v>3264</v>
      </c>
      <c r="AY132" s="117">
        <f>МУЖЧИНЫ!AY132+ЖЕНЩИНЫ!AY132</f>
        <v>14526</v>
      </c>
      <c r="AZ132" s="117">
        <f>МУЖЧИНЫ!AZ132+ЖЕНЩИНЫ!AZ132</f>
        <v>18541</v>
      </c>
      <c r="BA132" s="117">
        <f>МУЖЧИНЫ!BA132+ЖЕНЩИНЫ!BA132</f>
        <v>16585</v>
      </c>
      <c r="BB132" s="117">
        <f>МУЖЧИНЫ!BB132+ЖЕНЩИНЫ!BB132</f>
        <v>15568</v>
      </c>
      <c r="BC132" s="117">
        <f>МУЖЧИНЫ!BC132+ЖЕНЩИНЫ!BC132</f>
        <v>18122</v>
      </c>
      <c r="BD132" s="117">
        <f>МУЖЧИНЫ!BD132+ЖЕНЩИНЫ!BD132</f>
        <v>15875</v>
      </c>
      <c r="BE132" s="117">
        <f>МУЖЧИНЫ!BE132+ЖЕНЩИНЫ!BE132</f>
        <v>12820</v>
      </c>
      <c r="BF132" s="117">
        <f>МУЖЧИНЫ!BF132+ЖЕНЩИНЫ!BF132</f>
        <v>2306218</v>
      </c>
      <c r="BG132" s="117">
        <f>МУЖЧИНЫ!BG132+ЖЕНЩИНЫ!BG132</f>
        <v>0</v>
      </c>
    </row>
    <row r="133" spans="1:59" s="1" customFormat="1" ht="12.75">
      <c r="A133" s="113" t="s">
        <v>216</v>
      </c>
      <c r="B133" s="115">
        <f>МУЖЧИНЫ!B133+ЖЕНЩИНЫ!B133</f>
        <v>1071291</v>
      </c>
      <c r="C133" s="115">
        <f>МУЖЧИНЫ!C133+ЖЕНЩИНЫ!C133</f>
        <v>283355</v>
      </c>
      <c r="D133" s="115">
        <f>МУЖЧИНЫ!D133+ЖЕНЩИНЫ!D133</f>
        <v>20219</v>
      </c>
      <c r="E133" s="115">
        <f>МУЖЧИНЫ!E133+ЖЕНЩИНЫ!E133</f>
        <v>27952</v>
      </c>
      <c r="F133" s="115">
        <f>МУЖЧИНЫ!F133+ЖЕНЩИНЫ!F133</f>
        <v>43686</v>
      </c>
      <c r="G133" s="115">
        <f>МУЖЧИНЫ!G133+ЖЕНЩИНЫ!G133</f>
        <v>18382</v>
      </c>
      <c r="H133" s="115">
        <f>МУЖЧИНЫ!H133+ЖЕНЩИНЫ!H133</f>
        <v>12749</v>
      </c>
      <c r="I133" s="115">
        <f>МУЖЧИНЫ!I133+ЖЕНЩИНЫ!I133</f>
        <v>5250</v>
      </c>
      <c r="J133" s="115">
        <f>МУЖЧИНЫ!J133+ЖЕНЩИНЫ!J133</f>
        <v>22486</v>
      </c>
      <c r="K133" s="115">
        <f>МУЖЧИНЫ!K133+ЖЕНЩИНЫ!K133</f>
        <v>37517</v>
      </c>
      <c r="L133" s="115">
        <f>МУЖЧИНЫ!L133+ЖЕНЩИНЫ!L133</f>
        <v>27838</v>
      </c>
      <c r="M133" s="115">
        <f>МУЖЧИНЫ!M133+ЖЕНЩИНЫ!M133</f>
        <v>64835</v>
      </c>
      <c r="N133" s="115">
        <f>МУЖЧИНЫ!N133+ЖЕНЩИНЫ!N133</f>
        <v>58584</v>
      </c>
      <c r="O133" s="115">
        <f>МУЖЧИНЫ!O133+ЖЕНЩИНЫ!O133</f>
        <v>26789</v>
      </c>
      <c r="P133" s="115">
        <f>МУЖЧИНЫ!P133+ЖЕНЩИНЫ!P133</f>
        <v>26751</v>
      </c>
      <c r="Q133" s="115">
        <f>МУЖЧИНЫ!Q133+ЖЕНЩИНЫ!Q133</f>
        <v>8337</v>
      </c>
      <c r="R133" s="115">
        <f>МУЖЧИНЫ!R133+ЖЕНЩИНЫ!R133</f>
        <v>26685</v>
      </c>
      <c r="S133" s="115">
        <f>МУЖЧИНЫ!S133+ЖЕНЩИНЫ!S133</f>
        <v>3588</v>
      </c>
      <c r="T133" s="115">
        <f>МУЖЧИНЫ!T133+ЖЕНЩИНЫ!T133</f>
        <v>5457</v>
      </c>
      <c r="U133" s="115">
        <f>МУЖЧИНЫ!U133+ЖЕНЩИНЫ!U133</f>
        <v>6016</v>
      </c>
      <c r="V133" s="115">
        <f>МУЖЧИНЫ!V133+ЖЕНЩИНЫ!V133</f>
        <v>8095</v>
      </c>
      <c r="W133" s="115">
        <f>МУЖЧИНЫ!W133+ЖЕНЩИНЫ!W133</f>
        <v>5033</v>
      </c>
      <c r="X133" s="115">
        <f>МУЖЧИНЫ!X133+ЖЕНЩИНЫ!X133</f>
        <v>7926</v>
      </c>
      <c r="Y133" s="115">
        <f>МУЖЧИНЫ!Y133+ЖЕНЩИНЫ!Y133</f>
        <v>3414</v>
      </c>
      <c r="Z133" s="115">
        <f>МУЖЧИНЫ!Z133+ЖЕНЩИНЫ!Z133</f>
        <v>13516</v>
      </c>
      <c r="AA133" s="115">
        <f>МУЖЧИНЫ!AA133+ЖЕНЩИНЫ!AA133</f>
        <v>7510</v>
      </c>
      <c r="AB133" s="115">
        <f>МУЖЧИНЫ!AB133+ЖЕНЩИНЫ!AB133</f>
        <v>7215</v>
      </c>
      <c r="AC133" s="115">
        <f>МУЖЧИНЫ!AC133+ЖЕНЩИНЫ!AC133</f>
        <v>12315</v>
      </c>
      <c r="AD133" s="115">
        <f>МУЖЧИНЫ!AD133+ЖЕНЩИНЫ!AD133</f>
        <v>5825</v>
      </c>
      <c r="AE133" s="115">
        <f>МУЖЧИНЫ!AE133+ЖЕНЩИНЫ!AE133</f>
        <v>7490</v>
      </c>
      <c r="AF133" s="115">
        <f>МУЖЧИНЫ!AF133+ЖЕНЩИНЫ!AF133</f>
        <v>19966</v>
      </c>
      <c r="AG133" s="115">
        <f>МУЖЧИНЫ!AG133+ЖЕНЩИНЫ!AG133</f>
        <v>3579</v>
      </c>
      <c r="AH133" s="115">
        <f>МУЖЧИНЫ!AH133+ЖЕНЩИНЫ!AH133</f>
        <v>7865</v>
      </c>
      <c r="AI133" s="115">
        <f>МУЖЧИНЫ!AI133+ЖЕНЩИНЫ!AI133</f>
        <v>11603</v>
      </c>
      <c r="AJ133" s="115">
        <f>МУЖЧИНЫ!AJ133+ЖЕНЩИНЫ!AJ133</f>
        <v>16158</v>
      </c>
      <c r="AK133" s="115">
        <f>МУЖЧИНЫ!AK133+ЖЕНЩИНЫ!AK133</f>
        <v>3733</v>
      </c>
      <c r="AL133" s="115">
        <f>МУЖЧИНЫ!AL133+ЖЕНЩИНЫ!AL133</f>
        <v>9155</v>
      </c>
      <c r="AM133" s="115">
        <f>МУЖЧИНЫ!AM133+ЖЕНЩИНЫ!AM133</f>
        <v>12011</v>
      </c>
      <c r="AN133" s="115">
        <f>МУЖЧИНЫ!AN133+ЖЕНЩИНЫ!AN133</f>
        <v>25708</v>
      </c>
      <c r="AO133" s="115">
        <f>МУЖЧИНЫ!AO133+ЖЕНЩИНЫ!AO133</f>
        <v>4698</v>
      </c>
      <c r="AP133" s="115">
        <f>МУЖЧИНЫ!AP133+ЖЕНЩИНЫ!AP133</f>
        <v>17291</v>
      </c>
      <c r="AQ133" s="115">
        <f>МУЖЧИНЫ!AQ133+ЖЕНЩИНЫ!AQ133</f>
        <v>8915</v>
      </c>
      <c r="AR133" s="115">
        <f>МУЖЧИНЫ!AR133+ЖЕНЩИНЫ!AR133</f>
        <v>7907</v>
      </c>
      <c r="AS133" s="115">
        <f>МУЖЧИНЫ!AS133+ЖЕНЩИНЫ!AS133</f>
        <v>7818</v>
      </c>
      <c r="AT133" s="115">
        <f>МУЖЧИНЫ!AT133+ЖЕНЩИНЫ!AT133</f>
        <v>4343</v>
      </c>
      <c r="AU133" s="115">
        <f>МУЖЧИНЫ!AU133+ЖЕНЩИНЫ!AU133</f>
        <v>5932</v>
      </c>
      <c r="AV133" s="115">
        <f>МУЖЧИНЫ!AV133+ЖЕНЩИНЫ!AV133</f>
        <v>26535</v>
      </c>
      <c r="AW133" s="115">
        <f>МУЖЧИНЫ!AW133+ЖЕНЩИНЫ!AW133</f>
        <v>12479</v>
      </c>
      <c r="AX133" s="115">
        <f>МУЖЧИНЫ!AX133+ЖЕНЩИНЫ!AX133</f>
        <v>1390</v>
      </c>
      <c r="AY133" s="115">
        <f>МУЖЧИНЫ!AY133+ЖЕНЩИНЫ!AY133</f>
        <v>7678</v>
      </c>
      <c r="AZ133" s="115">
        <f>МУЖЧИНЫ!AZ133+ЖЕНЩИНЫ!AZ133</f>
        <v>9383</v>
      </c>
      <c r="BA133" s="115">
        <f>МУЖЧИНЫ!BA133+ЖЕНЩИНЫ!BA133</f>
        <v>9365</v>
      </c>
      <c r="BB133" s="115">
        <f>МУЖЧИНЫ!BB133+ЖЕНЩИНЫ!BB133</f>
        <v>7927</v>
      </c>
      <c r="BC133" s="115">
        <f>МУЖЧИНЫ!BC133+ЖЕНЩИНЫ!BC133</f>
        <v>9192</v>
      </c>
      <c r="BD133" s="115">
        <f>МУЖЧИНЫ!BD133+ЖЕНЩИНЫ!BD133</f>
        <v>8870</v>
      </c>
      <c r="BE133" s="115">
        <f>МУЖЧИНЫ!BE133+ЖЕНЩИНЫ!BE133</f>
        <v>6975</v>
      </c>
      <c r="BF133" s="115">
        <f>МУЖЧИНЫ!BF133+ЖЕНЩИНЫ!BF133</f>
        <v>1071291</v>
      </c>
      <c r="BG133" s="115">
        <f>МУЖЧИНЫ!BG133+ЖЕНЩИНЫ!BG133</f>
        <v>0</v>
      </c>
    </row>
    <row r="134" spans="1:59" s="1" customFormat="1" ht="38.25">
      <c r="A134" s="114" t="s">
        <v>218</v>
      </c>
      <c r="B134" s="115">
        <f>МУЖЧИНЫ!B134+ЖЕНЩИНЫ!B134</f>
        <v>980244</v>
      </c>
      <c r="C134" s="115">
        <f>МУЖЧИНЫ!C134+ЖЕНЩИНЫ!C134</f>
        <v>282325</v>
      </c>
      <c r="D134" s="115">
        <f>МУЖЧИНЫ!D134+ЖЕНЩИНЫ!D134</f>
        <v>20382</v>
      </c>
      <c r="E134" s="115">
        <f>МУЖЧИНЫ!E134+ЖЕНЩИНЫ!E134</f>
        <v>30778</v>
      </c>
      <c r="F134" s="115">
        <f>МУЖЧИНЫ!F134+ЖЕНЩИНЫ!F134</f>
        <v>40045</v>
      </c>
      <c r="G134" s="115">
        <f>МУЖЧИНЫ!G134+ЖЕНЩИНЫ!G134</f>
        <v>13637</v>
      </c>
      <c r="H134" s="115">
        <f>МУЖЧИНЫ!H134+ЖЕНЩИНЫ!H134</f>
        <v>11178</v>
      </c>
      <c r="I134" s="115">
        <f>МУЖЧИНЫ!I134+ЖЕНЩИНЫ!I134</f>
        <v>4398</v>
      </c>
      <c r="J134" s="115">
        <f>МУЖЧИНЫ!J134+ЖЕНЩИНЫ!J134</f>
        <v>19993</v>
      </c>
      <c r="K134" s="115">
        <f>МУЖЧИНЫ!K134+ЖЕНЩИНЫ!K134</f>
        <v>40022</v>
      </c>
      <c r="L134" s="115">
        <f>МУЖЧИНЫ!L134+ЖЕНЩИНЫ!L134</f>
        <v>24120</v>
      </c>
      <c r="M134" s="115">
        <f>МУЖЧИНЫ!M134+ЖЕНЩИНЫ!M134</f>
        <v>57426</v>
      </c>
      <c r="N134" s="115">
        <f>МУЖЧИНЫ!N134+ЖЕНЩИНЫ!N134</f>
        <v>53451</v>
      </c>
      <c r="O134" s="115">
        <f>МУЖЧИНЫ!O134+ЖЕНЩИНЫ!O134</f>
        <v>24646</v>
      </c>
      <c r="P134" s="115">
        <f>МУЖЧИНЫ!P134+ЖЕНЩИНЫ!P134</f>
        <v>30465</v>
      </c>
      <c r="Q134" s="115">
        <f>МУЖЧИНЫ!Q134+ЖЕНЩИНЫ!Q134</f>
        <v>6972</v>
      </c>
      <c r="R134" s="115">
        <f>МУЖЧИНЫ!R134+ЖЕНЩИНЫ!R134</f>
        <v>20139</v>
      </c>
      <c r="S134" s="115">
        <f>МУЖЧИНЫ!S134+ЖЕНЩИНЫ!S134</f>
        <v>2796</v>
      </c>
      <c r="T134" s="115">
        <f>МУЖЧИНЫ!T134+ЖЕНЩИНЫ!T134</f>
        <v>3579</v>
      </c>
      <c r="U134" s="115">
        <f>МУЖЧИНЫ!U134+ЖЕНЩИНЫ!U134</f>
        <v>5716</v>
      </c>
      <c r="V134" s="115">
        <f>МУЖЧИНЫ!V134+ЖЕНЩИНЫ!V134</f>
        <v>7360</v>
      </c>
      <c r="W134" s="115">
        <f>МУЖЧИНЫ!W134+ЖЕНЩИНЫ!W134</f>
        <v>4439</v>
      </c>
      <c r="X134" s="115">
        <f>МУЖЧИНЫ!X134+ЖЕНЩИНЫ!X134</f>
        <v>6359</v>
      </c>
      <c r="Y134" s="115">
        <f>МУЖЧИНЫ!Y134+ЖЕНЩИНЫ!Y134</f>
        <v>3493</v>
      </c>
      <c r="Z134" s="115">
        <f>МУЖЧИНЫ!Z134+ЖЕНЩИНЫ!Z134</f>
        <v>11148</v>
      </c>
      <c r="AA134" s="115">
        <f>МУЖЧИНЫ!AA134+ЖЕНЩИНЫ!AA134</f>
        <v>7310</v>
      </c>
      <c r="AB134" s="115">
        <f>МУЖЧИНЫ!AB134+ЖЕНЩИНЫ!AB134</f>
        <v>6480</v>
      </c>
      <c r="AC134" s="115">
        <f>МУЖЧИНЫ!AC134+ЖЕНЩИНЫ!AC134</f>
        <v>8790</v>
      </c>
      <c r="AD134" s="115">
        <f>МУЖЧИНЫ!AD134+ЖЕНЩИНЫ!AD134</f>
        <v>3848</v>
      </c>
      <c r="AE134" s="115">
        <f>МУЖЧИНЫ!AE134+ЖЕНЩИНЫ!AE134</f>
        <v>6780</v>
      </c>
      <c r="AF134" s="115">
        <f>МУЖЧИНЫ!AF134+ЖЕНЩИНЫ!AF134</f>
        <v>16183</v>
      </c>
      <c r="AG134" s="115">
        <f>МУЖЧИНЫ!AG134+ЖЕНЩИНЫ!AG134</f>
        <v>2783</v>
      </c>
      <c r="AH134" s="115">
        <f>МУЖЧИНЫ!AH134+ЖЕНЩИНЫ!AH134</f>
        <v>7502</v>
      </c>
      <c r="AI134" s="115">
        <f>МУЖЧИНЫ!AI134+ЖЕНЩИНЫ!AI134</f>
        <v>9918</v>
      </c>
      <c r="AJ134" s="115">
        <f>МУЖЧИНЫ!AJ134+ЖЕНЩИНЫ!AJ134</f>
        <v>14537</v>
      </c>
      <c r="AK134" s="115">
        <f>МУЖЧИНЫ!AK134+ЖЕНЩИНЫ!AK134</f>
        <v>2573</v>
      </c>
      <c r="AL134" s="115">
        <f>МУЖЧИНЫ!AL134+ЖЕНЩИНЫ!AL134</f>
        <v>7827</v>
      </c>
      <c r="AM134" s="115">
        <f>МУЖЧИНЫ!AM134+ЖЕНЩИНЫ!AM134</f>
        <v>12206</v>
      </c>
      <c r="AN134" s="115">
        <f>МУЖЧИНЫ!AN134+ЖЕНЩИНЫ!AN134</f>
        <v>19553</v>
      </c>
      <c r="AO134" s="115">
        <f>МУЖЧИНЫ!AO134+ЖЕНЩИНЫ!AO134</f>
        <v>3543</v>
      </c>
      <c r="AP134" s="115">
        <f>МУЖЧИНЫ!AP134+ЖЕНЩИНЫ!AP134</f>
        <v>16744</v>
      </c>
      <c r="AQ134" s="115">
        <f>МУЖЧИНЫ!AQ134+ЖЕНЩИНЫ!AQ134</f>
        <v>7086</v>
      </c>
      <c r="AR134" s="115">
        <f>МУЖЧИНЫ!AR134+ЖЕНЩИНЫ!AR134</f>
        <v>5231</v>
      </c>
      <c r="AS134" s="115">
        <f>МУЖЧИНЫ!AS134+ЖЕНЩИНЫ!AS134</f>
        <v>7924</v>
      </c>
      <c r="AT134" s="115">
        <f>МУЖЧИНЫ!AT134+ЖЕНЩИНЫ!AT134</f>
        <v>3463</v>
      </c>
      <c r="AU134" s="115">
        <f>МУЖЧИНЫ!AU134+ЖЕНЩИНЫ!AU134</f>
        <v>4671</v>
      </c>
      <c r="AV134" s="115">
        <f>МУЖЧИНЫ!AV134+ЖЕНЩИНЫ!AV134</f>
        <v>23342</v>
      </c>
      <c r="AW134" s="115">
        <f>МУЖЧИНЫ!AW134+ЖЕНЩИНЫ!AW134</f>
        <v>10384</v>
      </c>
      <c r="AX134" s="115">
        <f>МУЖЧИНЫ!AX134+ЖЕНЩИНЫ!AX134</f>
        <v>1363</v>
      </c>
      <c r="AY134" s="115">
        <f>МУЖЧИНЫ!AY134+ЖЕНЩИНЫ!AY134</f>
        <v>5809</v>
      </c>
      <c r="AZ134" s="115">
        <f>МУЖЧИНЫ!AZ134+ЖЕНЩИНЫ!AZ134</f>
        <v>7279</v>
      </c>
      <c r="BA134" s="115">
        <f>МУЖЧИНЫ!BA134+ЖЕНЩИНЫ!BA134</f>
        <v>6729</v>
      </c>
      <c r="BB134" s="115">
        <f>МУЖЧИНЫ!BB134+ЖЕНЩИНЫ!BB134</f>
        <v>6261</v>
      </c>
      <c r="BC134" s="115">
        <f>МУЖЧИНЫ!BC134+ЖЕНЩИНЫ!BC134</f>
        <v>7532</v>
      </c>
      <c r="BD134" s="115">
        <f>МУЖЧИНЫ!BD134+ЖЕНЩИНЫ!BD134</f>
        <v>6357</v>
      </c>
      <c r="BE134" s="115">
        <f>МУЖЧИНЫ!BE134+ЖЕНЩИНЫ!BE134</f>
        <v>5369</v>
      </c>
      <c r="BF134" s="115">
        <f>МУЖЧИНЫ!BF134+ЖЕНЩИНЫ!BF134</f>
        <v>980244</v>
      </c>
      <c r="BG134" s="115">
        <f>МУЖЧИНЫ!BG134+ЖЕНЩИНЫ!BG134</f>
        <v>0</v>
      </c>
    </row>
    <row r="135" spans="1:59" s="1" customFormat="1" ht="12.75">
      <c r="A135" s="111" t="s">
        <v>217</v>
      </c>
      <c r="B135" s="115">
        <f>МУЖЧИНЫ!B135+ЖЕНЩИНЫ!B135</f>
        <v>787038</v>
      </c>
      <c r="C135" s="115">
        <f>МУЖЧИНЫ!C135+ЖЕНЩИНЫ!C135</f>
        <v>208340</v>
      </c>
      <c r="D135" s="115">
        <f>МУЖЧИНЫ!D135+ЖЕНЩИНЫ!D135</f>
        <v>15718</v>
      </c>
      <c r="E135" s="115">
        <f>МУЖЧИНЫ!E135+ЖЕНЩИНЫ!E135</f>
        <v>26871</v>
      </c>
      <c r="F135" s="115">
        <f>МУЖЧИНЫ!F135+ЖЕНЩИНЫ!F135</f>
        <v>30853</v>
      </c>
      <c r="G135" s="115">
        <f>МУЖЧИНЫ!G135+ЖЕНЩИНЫ!G135</f>
        <v>8992</v>
      </c>
      <c r="H135" s="115">
        <f>МУЖЧИНЫ!H135+ЖЕНЩИНЫ!H135</f>
        <v>7669</v>
      </c>
      <c r="I135" s="115">
        <f>МУЖЧИНЫ!I135+ЖЕНЩИНЫ!I135</f>
        <v>3672</v>
      </c>
      <c r="J135" s="115">
        <f>МУЖЧИНЫ!J135+ЖЕНЩИНЫ!J135</f>
        <v>14908</v>
      </c>
      <c r="K135" s="115">
        <f>МУЖЧИНЫ!K135+ЖЕНЩИНЫ!K135</f>
        <v>29694</v>
      </c>
      <c r="L135" s="115">
        <f>МУЖЧИНЫ!L135+ЖЕНЩИНЫ!L135</f>
        <v>17349</v>
      </c>
      <c r="M135" s="115">
        <f>МУЖЧИНЫ!M135+ЖЕНЩИНЫ!M135</f>
        <v>45515</v>
      </c>
      <c r="N135" s="115">
        <f>МУЖЧИНЫ!N135+ЖЕНЩИНЫ!N135</f>
        <v>40116</v>
      </c>
      <c r="O135" s="115">
        <f>МУЖЧИНЫ!O135+ЖЕНЩИНЫ!O135</f>
        <v>21480</v>
      </c>
      <c r="P135" s="115">
        <f>МУЖЧИНЫ!P135+ЖЕНЩИНЫ!P135</f>
        <v>25382</v>
      </c>
      <c r="Q135" s="115">
        <f>МУЖЧИНЫ!Q135+ЖЕНЩИНЫ!Q135</f>
        <v>7033</v>
      </c>
      <c r="R135" s="115">
        <f>МУЖЧИНЫ!R135+ЖЕНЩИНЫ!R135</f>
        <v>14776</v>
      </c>
      <c r="S135" s="115">
        <f>МУЖЧИНЫ!S135+ЖЕНЩИНЫ!S135</f>
        <v>2590</v>
      </c>
      <c r="T135" s="115">
        <f>МУЖЧИНЫ!T135+ЖЕНЩИНЫ!T135</f>
        <v>3050</v>
      </c>
      <c r="U135" s="115">
        <f>МУЖЧИНЫ!U135+ЖЕНЩИНЫ!U135</f>
        <v>5118</v>
      </c>
      <c r="V135" s="115">
        <f>МУЖЧИНЫ!V135+ЖЕНЩИНЫ!V135</f>
        <v>7619</v>
      </c>
      <c r="W135" s="115">
        <f>МУЖЧИНЫ!W135+ЖЕНЩИНЫ!W135</f>
        <v>4558</v>
      </c>
      <c r="X135" s="115">
        <f>МУЖЧИНЫ!X135+ЖЕНЩИНЫ!X135</f>
        <v>6358</v>
      </c>
      <c r="Y135" s="115">
        <f>МУЖЧИНЫ!Y135+ЖЕНЩИНЫ!Y135</f>
        <v>3163</v>
      </c>
      <c r="Z135" s="115">
        <f>МУЖЧИНЫ!Z135+ЖЕНЩИНЫ!Z135</f>
        <v>10951</v>
      </c>
      <c r="AA135" s="115">
        <f>МУЖЧИНЫ!AA135+ЖЕНЩИНЫ!AA135</f>
        <v>7725</v>
      </c>
      <c r="AB135" s="115">
        <f>МУЖЧИНЫ!AB135+ЖЕНЩИНЫ!AB135</f>
        <v>5964</v>
      </c>
      <c r="AC135" s="115">
        <f>МУЖЧИНЫ!AC135+ЖЕНЩИНЫ!AC135</f>
        <v>7182</v>
      </c>
      <c r="AD135" s="115">
        <f>МУЖЧИНЫ!AD135+ЖЕНЩИНЫ!AD135</f>
        <v>3282</v>
      </c>
      <c r="AE135" s="115">
        <f>МУЖЧИНЫ!AE135+ЖЕНЩИНЫ!AE135</f>
        <v>6132</v>
      </c>
      <c r="AF135" s="115">
        <f>МУЖЧИНЫ!AF135+ЖЕНЩИНЫ!AF135</f>
        <v>12331</v>
      </c>
      <c r="AG135" s="115">
        <f>МУЖЧИНЫ!AG135+ЖЕНЩИНЫ!AG135</f>
        <v>2617</v>
      </c>
      <c r="AH135" s="115">
        <f>МУЖЧИНЫ!AH135+ЖЕНЩИНЫ!AH135</f>
        <v>8352</v>
      </c>
      <c r="AI135" s="115">
        <f>МУЖЧИНЫ!AI135+ЖЕНЩИНЫ!AI135</f>
        <v>9770</v>
      </c>
      <c r="AJ135" s="115">
        <f>МУЖЧИНЫ!AJ135+ЖЕНЩИНЫ!AJ135</f>
        <v>12314</v>
      </c>
      <c r="AK135" s="115">
        <f>МУЖЧИНЫ!AK135+ЖЕНЩИНЫ!AK135</f>
        <v>2153</v>
      </c>
      <c r="AL135" s="115">
        <f>МУЖЧИНЫ!AL135+ЖЕНЩИНЫ!AL135</f>
        <v>7025</v>
      </c>
      <c r="AM135" s="115">
        <f>МУЖЧИНЫ!AM135+ЖЕНЩИНЫ!AM135</f>
        <v>10882</v>
      </c>
      <c r="AN135" s="115">
        <f>МУЖЧИНЫ!AN135+ЖЕНЩИНЫ!AN135</f>
        <v>16003</v>
      </c>
      <c r="AO135" s="115">
        <f>МУЖЧИНЫ!AO135+ЖЕНЩИНЫ!AO135</f>
        <v>3038</v>
      </c>
      <c r="AP135" s="115">
        <f>МУЖЧИНЫ!AP135+ЖЕНЩИНЫ!AP135</f>
        <v>13608</v>
      </c>
      <c r="AQ135" s="115">
        <f>МУЖЧИНЫ!AQ135+ЖЕНЩИНЫ!AQ135</f>
        <v>6189</v>
      </c>
      <c r="AR135" s="115">
        <f>МУЖЧИНЫ!AR135+ЖЕНЩИНЫ!AR135</f>
        <v>4596</v>
      </c>
      <c r="AS135" s="115">
        <f>МУЖЧИНЫ!AS135+ЖЕНЩИНЫ!AS135</f>
        <v>6391</v>
      </c>
      <c r="AT135" s="115">
        <f>МУЖЧИНЫ!AT135+ЖЕНЩИНЫ!AT135</f>
        <v>3500</v>
      </c>
      <c r="AU135" s="115">
        <f>МУЖЧИНЫ!AU135+ЖЕНЩИНЫ!AU135</f>
        <v>4215</v>
      </c>
      <c r="AV135" s="115">
        <f>МУЖЧИНЫ!AV135+ЖЕНЩИНЫ!AV135</f>
        <v>20919</v>
      </c>
      <c r="AW135" s="115">
        <f>МУЖЧИНЫ!AW135+ЖЕНЩИНЫ!AW135</f>
        <v>10158</v>
      </c>
      <c r="AX135" s="115">
        <f>МУЖЧИНЫ!AX135+ЖЕНЩИНЫ!AX135</f>
        <v>1209</v>
      </c>
      <c r="AY135" s="115">
        <f>МУЖЧИНЫ!AY135+ЖЕНЩИНЫ!AY135</f>
        <v>4493</v>
      </c>
      <c r="AZ135" s="115">
        <f>МУЖЧИНЫ!AZ135+ЖЕНЩИНЫ!AZ135</f>
        <v>6078</v>
      </c>
      <c r="BA135" s="115">
        <f>МУЖЧИНЫ!BA135+ЖЕНЩИНЫ!BA135</f>
        <v>5237</v>
      </c>
      <c r="BB135" s="115">
        <f>МУЖЧИНЫ!BB135+ЖЕНЩИНЫ!BB135</f>
        <v>6073</v>
      </c>
      <c r="BC135" s="115">
        <f>МУЖЧИНЫ!BC135+ЖЕНЩИНЫ!BC135</f>
        <v>7518</v>
      </c>
      <c r="BD135" s="115">
        <f>МУЖЧИНЫ!BD135+ЖЕНЩИНЫ!BD135</f>
        <v>5392</v>
      </c>
      <c r="BE135" s="115">
        <f>МУЖЧИНЫ!BE135+ЖЕНЩИНЫ!BE135</f>
        <v>4917</v>
      </c>
      <c r="BF135" s="115">
        <f>МУЖЧИНЫ!BF135+ЖЕНЩИНЫ!BF135</f>
        <v>787038</v>
      </c>
      <c r="BG135" s="115">
        <f>МУЖЧИНЫ!BG135+ЖЕНЩИНЫ!BG135</f>
        <v>0</v>
      </c>
    </row>
    <row r="136" spans="1:59" s="1" customFormat="1" ht="12.75">
      <c r="A136" s="16" t="s">
        <v>219</v>
      </c>
      <c r="B136" s="115">
        <f>МУЖЧИНЫ!B136+ЖЕНЩИНЫ!B136</f>
        <v>2389712</v>
      </c>
      <c r="C136" s="115">
        <f>МУЖЧИНЫ!C136+ЖЕНЩИНЫ!C136</f>
        <v>665796</v>
      </c>
      <c r="D136" s="115">
        <f>МУЖЧИНЫ!D136+ЖЕНЩИНЫ!D136</f>
        <v>46306</v>
      </c>
      <c r="E136" s="115">
        <f>МУЖЧИНЫ!E136+ЖЕНЩИНЫ!E136</f>
        <v>73241</v>
      </c>
      <c r="F136" s="115">
        <f>МУЖЧИНЫ!F136+ЖЕНЩИНЫ!F136</f>
        <v>94218</v>
      </c>
      <c r="G136" s="115">
        <f>МУЖЧИНЫ!G136+ЖЕНЩИНЫ!G136</f>
        <v>32832</v>
      </c>
      <c r="H136" s="115">
        <f>МУЖЧИНЫ!H136+ЖЕНЩИНЫ!H136</f>
        <v>26464</v>
      </c>
      <c r="I136" s="115">
        <f>МУЖЧИНЫ!I136+ЖЕНЩИНЫ!I136</f>
        <v>10993</v>
      </c>
      <c r="J136" s="115">
        <f>МУЖЧИНЫ!J136+ЖЕНЩИНЫ!J136</f>
        <v>48629</v>
      </c>
      <c r="K136" s="115">
        <f>МУЖЧИНЫ!K136+ЖЕНЩИНЫ!K136</f>
        <v>97428</v>
      </c>
      <c r="L136" s="115">
        <f>МУЖЧИНЫ!L136+ЖЕНЩИНЫ!L136</f>
        <v>58656</v>
      </c>
      <c r="M136" s="115">
        <f>МУЖЧИНЫ!M136+ЖЕНЩИНЫ!M136</f>
        <v>136589</v>
      </c>
      <c r="N136" s="115">
        <f>МУЖЧИНЫ!N136+ЖЕНЩИНЫ!N136</f>
        <v>128043</v>
      </c>
      <c r="O136" s="115">
        <f>МУЖЧИНЫ!O136+ЖЕНЩИНЫ!O136</f>
        <v>61210</v>
      </c>
      <c r="P136" s="115">
        <f>МУЖЧИНЫ!P136+ЖЕНЩИНЫ!P136</f>
        <v>73692</v>
      </c>
      <c r="Q136" s="115">
        <f>МУЖЧИНЫ!Q136+ЖЕНЩИНЫ!Q136</f>
        <v>17662</v>
      </c>
      <c r="R136" s="115">
        <f>МУЖЧИНЫ!R136+ЖЕНЩИНЫ!R136</f>
        <v>49739</v>
      </c>
      <c r="S136" s="115">
        <f>МУЖЧИНЫ!S136+ЖЕНЩИНЫ!S136</f>
        <v>7394</v>
      </c>
      <c r="T136" s="115">
        <f>МУЖЧИНЫ!T136+ЖЕНЩИНЫ!T136</f>
        <v>9543</v>
      </c>
      <c r="U136" s="115">
        <f>МУЖЧИНЫ!U136+ЖЕНЩИНЫ!U136</f>
        <v>15151</v>
      </c>
      <c r="V136" s="115">
        <f>МУЖЧИНЫ!V136+ЖЕНЩИНЫ!V136</f>
        <v>18976</v>
      </c>
      <c r="W136" s="115">
        <f>МУЖЧИНЫ!W136+ЖЕНЩИНЫ!W136</f>
        <v>11223</v>
      </c>
      <c r="X136" s="115">
        <f>МУЖЧИНЫ!X136+ЖЕНЩИНЫ!X136</f>
        <v>16320</v>
      </c>
      <c r="Y136" s="115">
        <f>МУЖЧИНЫ!Y136+ЖЕНЩИНЫ!Y136</f>
        <v>9231</v>
      </c>
      <c r="Z136" s="115">
        <f>МУЖЧИНЫ!Z136+ЖЕНЩИНЫ!Z136</f>
        <v>28784</v>
      </c>
      <c r="AA136" s="115">
        <f>МУЖЧИНЫ!AA136+ЖЕНЩИНЫ!AA136</f>
        <v>17746</v>
      </c>
      <c r="AB136" s="115">
        <f>МУЖЧИНЫ!AB136+ЖЕНЩИНЫ!AB136</f>
        <v>16206</v>
      </c>
      <c r="AC136" s="115">
        <f>МУЖЧИНЫ!AC136+ЖЕНЩИНЫ!AC136</f>
        <v>22750</v>
      </c>
      <c r="AD136" s="115">
        <f>МУЖЧИНЫ!AD136+ЖЕНЩИНЫ!AD136</f>
        <v>10665</v>
      </c>
      <c r="AE136" s="115">
        <f>МУЖЧИНЫ!AE136+ЖЕНЩИНЫ!AE136</f>
        <v>17312</v>
      </c>
      <c r="AF136" s="115">
        <f>МУЖЧИНЫ!AF136+ЖЕНЩИНЫ!AF136</f>
        <v>40976</v>
      </c>
      <c r="AG136" s="115">
        <f>МУЖЧИНЫ!AG136+ЖЕНЩИНЫ!AG136</f>
        <v>7221</v>
      </c>
      <c r="AH136" s="115">
        <f>МУЖЧИНЫ!AH136+ЖЕНЩИНЫ!AH136</f>
        <v>19196</v>
      </c>
      <c r="AI136" s="115">
        <f>МУЖЧИНЫ!AI136+ЖЕНЩИНЫ!AI136</f>
        <v>25650</v>
      </c>
      <c r="AJ136" s="115">
        <f>МУЖЧИНЫ!AJ136+ЖЕНЩИНЫ!AJ136</f>
        <v>36510</v>
      </c>
      <c r="AK136" s="115">
        <f>МУЖЧИНЫ!AK136+ЖЕНЩИНЫ!AK136</f>
        <v>7013</v>
      </c>
      <c r="AL136" s="115">
        <f>МУЖЧИНЫ!AL136+ЖЕНЩИНЫ!AL136</f>
        <v>19879</v>
      </c>
      <c r="AM136" s="115">
        <f>МУЖЧИНЫ!AM136+ЖЕНЩИНЫ!AM136</f>
        <v>31093</v>
      </c>
      <c r="AN136" s="115">
        <f>МУЖЧИНЫ!AN136+ЖЕНЩИНЫ!AN136</f>
        <v>49955</v>
      </c>
      <c r="AO136" s="115">
        <f>МУЖЧИНЫ!AO136+ЖЕНЩИНЫ!AO136</f>
        <v>9278</v>
      </c>
      <c r="AP136" s="115">
        <f>МУЖЧИНЫ!AP136+ЖЕНЩИНЫ!AP136</f>
        <v>43572</v>
      </c>
      <c r="AQ136" s="115">
        <f>МУЖЧИНЫ!AQ136+ЖЕНЩИНЫ!AQ136</f>
        <v>18104</v>
      </c>
      <c r="AR136" s="115">
        <f>МУЖЧИНЫ!AR136+ЖЕНЩИНЫ!AR136</f>
        <v>14027</v>
      </c>
      <c r="AS136" s="115">
        <f>МУЖЧИНЫ!AS136+ЖЕНЩИНЫ!AS136</f>
        <v>19683</v>
      </c>
      <c r="AT136" s="115">
        <f>МУЖЧИНЫ!AT136+ЖЕНЩИНЫ!AT136</f>
        <v>8926</v>
      </c>
      <c r="AU136" s="115">
        <f>МУЖЧИНЫ!AU136+ЖЕНЩИНЫ!AU136</f>
        <v>12281</v>
      </c>
      <c r="AV136" s="115">
        <f>МУЖЧИНЫ!AV136+ЖЕНЩИНЫ!AV136</f>
        <v>57810</v>
      </c>
      <c r="AW136" s="115">
        <f>МУЖЧИНЫ!AW136+ЖЕНЩИНЫ!AW136</f>
        <v>25903</v>
      </c>
      <c r="AX136" s="115">
        <f>МУЖЧИНЫ!AX136+ЖЕНЩИНЫ!AX136</f>
        <v>3389</v>
      </c>
      <c r="AY136" s="115">
        <f>МУЖЧИНЫ!AY136+ЖЕНЩИНЫ!AY136</f>
        <v>15159</v>
      </c>
      <c r="AZ136" s="115">
        <f>МУЖЧИНЫ!AZ136+ЖЕНЩИНЫ!AZ136</f>
        <v>19221</v>
      </c>
      <c r="BA136" s="115">
        <f>МУЖЧИНЫ!BA136+ЖЕНЩИНЫ!BA136</f>
        <v>17145</v>
      </c>
      <c r="BB136" s="115">
        <f>МУЖЧИНЫ!BB136+ЖЕНЩИНЫ!BB136</f>
        <v>16194</v>
      </c>
      <c r="BC136" s="115">
        <f>МУЖЧИНЫ!BC136+ЖЕНЩИНЫ!BC136</f>
        <v>18846</v>
      </c>
      <c r="BD136" s="115">
        <f>МУЖЧИНЫ!BD136+ЖЕНЩИНЫ!BD136</f>
        <v>16512</v>
      </c>
      <c r="BE136" s="115">
        <f>МУЖЧИНЫ!BE136+ЖЕНЩИНЫ!BE136</f>
        <v>13370</v>
      </c>
      <c r="BF136" s="115">
        <f>МУЖЧИНЫ!BF136+ЖЕНЩИНЫ!BF136</f>
        <v>2389712</v>
      </c>
      <c r="BG136" s="115">
        <f>МУЖЧИНЫ!BG136+ЖЕНЩИНЫ!BG136</f>
        <v>0</v>
      </c>
    </row>
    <row r="137" spans="1:59" s="1" customFormat="1" ht="12.75">
      <c r="A137" s="16"/>
      <c r="E137" s="8"/>
      <c r="BG137" s="23"/>
    </row>
    <row r="138" spans="1:59" s="1" customFormat="1" ht="12.75">
      <c r="A138" s="16"/>
      <c r="E138" s="8"/>
      <c r="BG138" s="23"/>
    </row>
    <row r="139" spans="1:59" s="1" customFormat="1" ht="12.75">
      <c r="A139" s="16"/>
      <c r="E139" s="8"/>
      <c r="BG139" s="23"/>
    </row>
    <row r="140" spans="1:59" s="1" customFormat="1" ht="12.75">
      <c r="A140" s="16"/>
      <c r="E140" s="8"/>
      <c r="BG140" s="23"/>
    </row>
    <row r="141" spans="1:59" s="1" customFormat="1" ht="12.75">
      <c r="A141" s="16"/>
      <c r="E141" s="8"/>
      <c r="BG141" s="23"/>
    </row>
    <row r="142" spans="1:59" s="1" customFormat="1" ht="12.75">
      <c r="A142" s="16"/>
      <c r="E142" s="8"/>
      <c r="BG142" s="23"/>
    </row>
    <row r="143" spans="1:59" s="1" customFormat="1" ht="12.75">
      <c r="A143" s="16"/>
      <c r="E143" s="8"/>
      <c r="BG143" s="23"/>
    </row>
    <row r="144" spans="1:59" s="1" customFormat="1" ht="12.75">
      <c r="A144" s="16"/>
      <c r="E144" s="8"/>
      <c r="BG144" s="23"/>
    </row>
    <row r="145" spans="1:59" s="1" customFormat="1" ht="12.75">
      <c r="A145" s="16"/>
      <c r="E145" s="8"/>
      <c r="BG145" s="23"/>
    </row>
    <row r="146" spans="1:59" s="1" customFormat="1" ht="12.75">
      <c r="A146" s="16"/>
      <c r="E146" s="8"/>
      <c r="BG146" s="23"/>
    </row>
    <row r="147" spans="1:59" s="1" customFormat="1" ht="12.75">
      <c r="A147" s="16"/>
      <c r="E147" s="8"/>
      <c r="BG147" s="23"/>
    </row>
    <row r="148" spans="1:59" s="1" customFormat="1" ht="12.75">
      <c r="A148" s="16"/>
      <c r="E148" s="8"/>
      <c r="BG148" s="23"/>
    </row>
    <row r="149" spans="1:59" s="1" customFormat="1" ht="12.75">
      <c r="A149" s="16"/>
      <c r="E149" s="8"/>
      <c r="BG149" s="23"/>
    </row>
    <row r="150" spans="1:59" s="1" customFormat="1" ht="12.75">
      <c r="A150" s="16"/>
      <c r="E150" s="8"/>
      <c r="BG150" s="23"/>
    </row>
    <row r="151" spans="1:59" s="1" customFormat="1" ht="12.75">
      <c r="A151" s="16"/>
      <c r="E151" s="8"/>
      <c r="BG151" s="23"/>
    </row>
    <row r="152" spans="1:59" s="1" customFormat="1" ht="12.75">
      <c r="A152" s="16"/>
      <c r="E152" s="8"/>
      <c r="BG152" s="23"/>
    </row>
    <row r="153" spans="1:59" s="1" customFormat="1" ht="12.75">
      <c r="A153" s="16"/>
      <c r="E153" s="8"/>
      <c r="BG153" s="23"/>
    </row>
    <row r="154" spans="1:59" s="1" customFormat="1" ht="12.75">
      <c r="A154" s="16"/>
      <c r="E154" s="8"/>
      <c r="BG154" s="23"/>
    </row>
    <row r="155" spans="1:59" s="1" customFormat="1" ht="12.75">
      <c r="A155" s="16"/>
      <c r="E155" s="8"/>
      <c r="BG155" s="23"/>
    </row>
    <row r="156" spans="1:59" s="1" customFormat="1" ht="12.75">
      <c r="A156" s="16"/>
      <c r="E156" s="8"/>
      <c r="BG156" s="23"/>
    </row>
    <row r="157" spans="1:59" s="1" customFormat="1" ht="12.75">
      <c r="A157" s="16"/>
      <c r="E157" s="8"/>
      <c r="BG157" s="23"/>
    </row>
    <row r="158" spans="1:59" s="1" customFormat="1" ht="12.75">
      <c r="A158" s="16"/>
      <c r="E158" s="8"/>
      <c r="BG158" s="23"/>
    </row>
    <row r="159" spans="1:59" s="1" customFormat="1" ht="12.75">
      <c r="A159" s="16"/>
      <c r="E159" s="8"/>
      <c r="BG159" s="23"/>
    </row>
    <row r="160" spans="1:59" s="1" customFormat="1" ht="12.75">
      <c r="A160" s="16"/>
      <c r="E160" s="8"/>
      <c r="BG160" s="23"/>
    </row>
    <row r="161" spans="1:59" s="1" customFormat="1" ht="12.75">
      <c r="A161" s="16"/>
      <c r="E161" s="8"/>
      <c r="BG161" s="23"/>
    </row>
    <row r="162" spans="1:59" s="1" customFormat="1" ht="12.75">
      <c r="A162" s="16"/>
      <c r="E162" s="8"/>
      <c r="BG162" s="23"/>
    </row>
    <row r="163" spans="1:59" s="1" customFormat="1" ht="12.75">
      <c r="A163" s="16"/>
      <c r="E163" s="8"/>
      <c r="BG163" s="23"/>
    </row>
    <row r="164" spans="1:59" s="1" customFormat="1" ht="12.75">
      <c r="A164" s="16"/>
      <c r="E164" s="8"/>
      <c r="BG164" s="23"/>
    </row>
    <row r="165" spans="1:59" s="1" customFormat="1" ht="12.75">
      <c r="A165" s="16"/>
      <c r="E165" s="8"/>
      <c r="BG165" s="23"/>
    </row>
    <row r="166" spans="1:59" s="1" customFormat="1" ht="12.75">
      <c r="A166" s="16"/>
      <c r="E166" s="8"/>
      <c r="BG166" s="23"/>
    </row>
    <row r="167" spans="1:59" s="1" customFormat="1" ht="12.75">
      <c r="A167" s="16"/>
      <c r="E167" s="8"/>
      <c r="BG167" s="23"/>
    </row>
    <row r="168" spans="1:59" s="1" customFormat="1" ht="12.75">
      <c r="A168" s="16"/>
      <c r="E168" s="8"/>
      <c r="BG168" s="23"/>
    </row>
    <row r="169" spans="1:59" s="1" customFormat="1" ht="12.75">
      <c r="A169" s="16"/>
      <c r="E169" s="8"/>
      <c r="BG169" s="23"/>
    </row>
    <row r="170" spans="1:59" s="1" customFormat="1" ht="12.75">
      <c r="A170" s="16"/>
      <c r="E170" s="8"/>
      <c r="BG170" s="23"/>
    </row>
    <row r="171" spans="1:59" s="1" customFormat="1" ht="12.75">
      <c r="A171" s="16"/>
      <c r="E171" s="8"/>
      <c r="BG171" s="23"/>
    </row>
    <row r="172" spans="1:59" s="1" customFormat="1" ht="12.75">
      <c r="A172" s="16"/>
      <c r="E172" s="8"/>
      <c r="BG172" s="23"/>
    </row>
    <row r="173" spans="1:59" s="1" customFormat="1" ht="12.75">
      <c r="A173" s="16"/>
      <c r="E173" s="8"/>
      <c r="BG173" s="23"/>
    </row>
    <row r="174" spans="1:59" s="1" customFormat="1" ht="12.75">
      <c r="A174" s="16"/>
      <c r="E174" s="8"/>
      <c r="BG174" s="23"/>
    </row>
    <row r="175" spans="1:59" s="1" customFormat="1" ht="12.75">
      <c r="A175" s="16"/>
      <c r="E175" s="8"/>
      <c r="BG175" s="23"/>
    </row>
    <row r="176" spans="1:59" s="1" customFormat="1" ht="12.75">
      <c r="A176" s="16"/>
      <c r="E176" s="8"/>
      <c r="BG176" s="23"/>
    </row>
    <row r="177" spans="1:59" s="1" customFormat="1" ht="12.75">
      <c r="A177" s="16"/>
      <c r="E177" s="8"/>
      <c r="BG177" s="23"/>
    </row>
    <row r="178" spans="1:59" s="1" customFormat="1" ht="12.75">
      <c r="A178" s="16"/>
      <c r="E178" s="8"/>
      <c r="BG178" s="23"/>
    </row>
    <row r="179" spans="1:59" s="1" customFormat="1" ht="12.75">
      <c r="A179" s="16"/>
      <c r="E179" s="8"/>
      <c r="BG179" s="23"/>
    </row>
    <row r="180" spans="1:59" s="1" customFormat="1" ht="12.75">
      <c r="A180" s="16"/>
      <c r="E180" s="8"/>
      <c r="BG180" s="23"/>
    </row>
    <row r="181" spans="1:59" s="1" customFormat="1" ht="12.75">
      <c r="A181" s="16"/>
      <c r="E181" s="8"/>
      <c r="BG181" s="23"/>
    </row>
    <row r="182" spans="1:59" s="1" customFormat="1" ht="12.75">
      <c r="A182" s="16"/>
      <c r="E182" s="8"/>
      <c r="BG182" s="23"/>
    </row>
    <row r="183" spans="1:59" s="1" customFormat="1" ht="12.75">
      <c r="A183" s="16"/>
      <c r="E183" s="8"/>
      <c r="BG183" s="23"/>
    </row>
    <row r="184" spans="1:59" s="1" customFormat="1" ht="12.75">
      <c r="A184" s="16"/>
      <c r="E184" s="8"/>
      <c r="BG184" s="23"/>
    </row>
    <row r="185" spans="1:59" s="1" customFormat="1" ht="12.75">
      <c r="A185" s="16"/>
      <c r="E185" s="8"/>
      <c r="BG185" s="23"/>
    </row>
    <row r="186" spans="1:59" s="1" customFormat="1" ht="12.75">
      <c r="A186" s="16"/>
      <c r="E186" s="8"/>
      <c r="BG186" s="23"/>
    </row>
    <row r="187" spans="1:59" s="1" customFormat="1" ht="12.75">
      <c r="A187" s="16"/>
      <c r="E187" s="8"/>
      <c r="BG187" s="23"/>
    </row>
    <row r="188" spans="1:59" s="1" customFormat="1" ht="12.75">
      <c r="A188" s="16"/>
      <c r="E188" s="8"/>
      <c r="BG188" s="23"/>
    </row>
    <row r="189" spans="1:59" s="1" customFormat="1" ht="12.75">
      <c r="A189" s="16"/>
      <c r="E189" s="8"/>
      <c r="BG189" s="23"/>
    </row>
    <row r="190" spans="1:59" s="1" customFormat="1" ht="12.75">
      <c r="A190" s="16"/>
      <c r="E190" s="8"/>
      <c r="BG190" s="23"/>
    </row>
    <row r="191" spans="1:59" s="1" customFormat="1" ht="12.75">
      <c r="A191" s="16"/>
      <c r="E191" s="8"/>
      <c r="BG191" s="23"/>
    </row>
    <row r="192" spans="1:59" s="1" customFormat="1" ht="12.75">
      <c r="A192" s="16"/>
      <c r="E192" s="8"/>
      <c r="BG192" s="23"/>
    </row>
    <row r="193" spans="1:59" s="1" customFormat="1" ht="12.75">
      <c r="A193" s="16"/>
      <c r="E193" s="8"/>
      <c r="BG193" s="23"/>
    </row>
    <row r="194" spans="1:59" s="1" customFormat="1" ht="12.75">
      <c r="A194" s="16"/>
      <c r="E194" s="8"/>
      <c r="BG194" s="23"/>
    </row>
    <row r="195" spans="1:59" s="1" customFormat="1" ht="12.75">
      <c r="A195" s="16"/>
      <c r="E195" s="8"/>
      <c r="BG195" s="23"/>
    </row>
    <row r="196" spans="1:59" s="1" customFormat="1" ht="12.75">
      <c r="A196" s="16"/>
      <c r="E196" s="8"/>
      <c r="BG196" s="23"/>
    </row>
    <row r="197" spans="1:59" s="1" customFormat="1" ht="12.75">
      <c r="A197" s="16"/>
      <c r="E197" s="8"/>
      <c r="BG197" s="23"/>
    </row>
    <row r="198" spans="1:59" s="1" customFormat="1" ht="12.75">
      <c r="A198" s="16"/>
      <c r="E198" s="8"/>
      <c r="BG198" s="23"/>
    </row>
    <row r="199" spans="1:59" s="1" customFormat="1" ht="12.75">
      <c r="A199" s="16"/>
      <c r="E199" s="8"/>
      <c r="BG199" s="23"/>
    </row>
    <row r="200" spans="1:59" s="1" customFormat="1" ht="12.75">
      <c r="A200" s="16"/>
      <c r="E200" s="8"/>
      <c r="BG200" s="23"/>
    </row>
    <row r="201" spans="1:59" s="1" customFormat="1" ht="12.75">
      <c r="A201" s="16"/>
      <c r="E201" s="8"/>
      <c r="BG201" s="23"/>
    </row>
    <row r="202" spans="1:59" s="1" customFormat="1" ht="12.75">
      <c r="A202" s="16"/>
      <c r="E202" s="8"/>
      <c r="BG202" s="23"/>
    </row>
    <row r="203" spans="1:59" s="1" customFormat="1" ht="12.75">
      <c r="A203" s="16"/>
      <c r="E203" s="8"/>
      <c r="BG203" s="23"/>
    </row>
    <row r="204" spans="1:59" s="1" customFormat="1" ht="12.75">
      <c r="A204" s="16"/>
      <c r="E204" s="8"/>
      <c r="BG204" s="23"/>
    </row>
    <row r="205" spans="1:59" s="1" customFormat="1" ht="12.75">
      <c r="A205" s="16"/>
      <c r="E205" s="8"/>
      <c r="BG205" s="23"/>
    </row>
    <row r="206" spans="1:59" s="1" customFormat="1" ht="12.75">
      <c r="A206" s="16"/>
      <c r="E206" s="8"/>
      <c r="BG206" s="23"/>
    </row>
    <row r="207" spans="1:59" s="1" customFormat="1" ht="12.75">
      <c r="A207" s="16"/>
      <c r="E207" s="8"/>
      <c r="BG207" s="23"/>
    </row>
    <row r="208" spans="1:59" s="1" customFormat="1" ht="12.75">
      <c r="A208" s="16"/>
      <c r="E208" s="8"/>
      <c r="BG208" s="23"/>
    </row>
    <row r="209" spans="1:59" s="1" customFormat="1" ht="12.75">
      <c r="A209" s="16"/>
      <c r="E209" s="8"/>
      <c r="BG209" s="23"/>
    </row>
    <row r="210" spans="1:59" s="1" customFormat="1" ht="12.75">
      <c r="A210" s="16"/>
      <c r="E210" s="8"/>
      <c r="BG210" s="23"/>
    </row>
    <row r="211" spans="1:59" s="1" customFormat="1" ht="12.75">
      <c r="A211" s="16"/>
      <c r="E211" s="8"/>
      <c r="BG211" s="23"/>
    </row>
    <row r="212" spans="1:59" s="1" customFormat="1" ht="12.75">
      <c r="A212" s="16"/>
      <c r="E212" s="8"/>
      <c r="BG212" s="23"/>
    </row>
    <row r="213" spans="1:59" s="1" customFormat="1" ht="12.75">
      <c r="A213" s="16"/>
      <c r="E213" s="8"/>
      <c r="BG213" s="23"/>
    </row>
    <row r="214" spans="1:59" s="1" customFormat="1" ht="12.75">
      <c r="A214" s="16"/>
      <c r="E214" s="8"/>
      <c r="BG214" s="23"/>
    </row>
    <row r="215" spans="1:59" s="1" customFormat="1" ht="12.75">
      <c r="A215" s="16"/>
      <c r="E215" s="8"/>
      <c r="BG215" s="23"/>
    </row>
    <row r="216" spans="1:59" s="1" customFormat="1" ht="12.75">
      <c r="A216" s="16"/>
      <c r="E216" s="8"/>
      <c r="BG216" s="23"/>
    </row>
    <row r="217" spans="1:59" s="1" customFormat="1" ht="12.75">
      <c r="A217" s="16"/>
      <c r="E217" s="8"/>
      <c r="BG217" s="23"/>
    </row>
    <row r="218" spans="1:59" s="1" customFormat="1" ht="12.75">
      <c r="A218" s="16"/>
      <c r="E218" s="8"/>
      <c r="BG218" s="23"/>
    </row>
    <row r="219" spans="1:59" s="1" customFormat="1" ht="12.75">
      <c r="A219" s="16"/>
      <c r="E219" s="8"/>
      <c r="BG219" s="23"/>
    </row>
    <row r="220" spans="1:59" s="1" customFormat="1" ht="12.75">
      <c r="A220" s="16"/>
      <c r="E220" s="8"/>
      <c r="BG220" s="23"/>
    </row>
    <row r="221" spans="1:59" s="1" customFormat="1" ht="12.75">
      <c r="A221" s="16"/>
      <c r="E221" s="8"/>
      <c r="BG221" s="23"/>
    </row>
    <row r="222" spans="1:59" s="1" customFormat="1" ht="12.75">
      <c r="A222" s="16"/>
      <c r="E222" s="8"/>
      <c r="BG222" s="23"/>
    </row>
    <row r="223" spans="1:59" s="1" customFormat="1" ht="12.75">
      <c r="A223" s="16"/>
      <c r="E223" s="8"/>
      <c r="BG223" s="23"/>
    </row>
    <row r="224" spans="1:59" s="1" customFormat="1" ht="12.75">
      <c r="A224" s="16"/>
      <c r="E224" s="8"/>
      <c r="BG224" s="23"/>
    </row>
    <row r="225" spans="1:59" s="1" customFormat="1" ht="12.75">
      <c r="A225" s="16"/>
      <c r="E225" s="8"/>
      <c r="BG225" s="23"/>
    </row>
    <row r="226" spans="1:59" s="1" customFormat="1" ht="12.75">
      <c r="A226" s="16"/>
      <c r="E226" s="8"/>
      <c r="BG226" s="23"/>
    </row>
    <row r="227" spans="1:59" s="1" customFormat="1" ht="12.75">
      <c r="A227" s="16"/>
      <c r="E227" s="8"/>
      <c r="BG227" s="23"/>
    </row>
    <row r="228" spans="1:59" s="1" customFormat="1" ht="12.75">
      <c r="A228" s="16"/>
      <c r="E228" s="8"/>
      <c r="BG228" s="23"/>
    </row>
    <row r="229" spans="1:59" s="1" customFormat="1" ht="12.75">
      <c r="A229" s="16"/>
      <c r="E229" s="8"/>
      <c r="BG229" s="23"/>
    </row>
    <row r="230" spans="1:59" s="1" customFormat="1" ht="12.75">
      <c r="A230" s="16"/>
      <c r="E230" s="8"/>
      <c r="BG230" s="23"/>
    </row>
    <row r="231" spans="1:59" s="1" customFormat="1" ht="12.75">
      <c r="A231" s="16"/>
      <c r="E231" s="8"/>
      <c r="BG231" s="23"/>
    </row>
    <row r="232" spans="1:59" s="1" customFormat="1" ht="12.75">
      <c r="A232" s="16"/>
      <c r="E232" s="8"/>
      <c r="BG232" s="23"/>
    </row>
    <row r="233" spans="1:59" s="1" customFormat="1" ht="12.75">
      <c r="A233" s="16"/>
      <c r="E233" s="8"/>
      <c r="BG233" s="23"/>
    </row>
    <row r="234" spans="1:59" s="1" customFormat="1" ht="12.75">
      <c r="A234" s="16"/>
      <c r="E234" s="8"/>
      <c r="BG234" s="23"/>
    </row>
    <row r="235" spans="1:59" s="1" customFormat="1" ht="12.75">
      <c r="A235" s="16"/>
      <c r="E235" s="8"/>
      <c r="BG235" s="23"/>
    </row>
    <row r="236" spans="1:59" s="1" customFormat="1" ht="12.75">
      <c r="A236" s="16"/>
      <c r="E236" s="8"/>
      <c r="BG236" s="23"/>
    </row>
    <row r="237" spans="1:59" s="1" customFormat="1" ht="12.75">
      <c r="A237" s="16"/>
      <c r="E237" s="8"/>
      <c r="BG237" s="23"/>
    </row>
    <row r="238" spans="1:59" s="1" customFormat="1" ht="12.75">
      <c r="A238" s="16"/>
      <c r="E238" s="8"/>
      <c r="BG238" s="23"/>
    </row>
    <row r="239" spans="1:59" s="1" customFormat="1" ht="12.75">
      <c r="A239" s="16"/>
      <c r="E239" s="8"/>
      <c r="BG239" s="23"/>
    </row>
    <row r="240" spans="1:59" s="1" customFormat="1" ht="12.75">
      <c r="A240" s="16"/>
      <c r="E240" s="8"/>
      <c r="BG240" s="23"/>
    </row>
    <row r="241" spans="1:59" s="1" customFormat="1" ht="12.75">
      <c r="A241" s="16"/>
      <c r="E241" s="8"/>
      <c r="BG241" s="23"/>
    </row>
    <row r="242" spans="1:59" s="1" customFormat="1" ht="12.75">
      <c r="A242" s="16"/>
      <c r="E242" s="8"/>
      <c r="BG242" s="23"/>
    </row>
    <row r="243" spans="1:59" s="1" customFormat="1" ht="12.75">
      <c r="A243" s="16"/>
      <c r="E243" s="8"/>
      <c r="BG243" s="23"/>
    </row>
    <row r="244" spans="1:59" s="1" customFormat="1" ht="12.75">
      <c r="A244" s="16"/>
      <c r="E244" s="8"/>
      <c r="BG244" s="23"/>
    </row>
    <row r="245" spans="1:59" s="1" customFormat="1" ht="12.75">
      <c r="A245" s="16"/>
      <c r="E245" s="8"/>
      <c r="BG245" s="23"/>
    </row>
    <row r="246" spans="1:59" s="1" customFormat="1" ht="12.75">
      <c r="A246" s="16"/>
      <c r="E246" s="8"/>
      <c r="BG246" s="23"/>
    </row>
    <row r="247" spans="1:59" s="1" customFormat="1" ht="12.75">
      <c r="A247" s="16"/>
      <c r="E247" s="8"/>
      <c r="BG247" s="23"/>
    </row>
    <row r="248" spans="1:59" s="1" customFormat="1" ht="12.75">
      <c r="A248" s="16"/>
      <c r="E248" s="8"/>
      <c r="BG248" s="23"/>
    </row>
    <row r="249" spans="1:59" s="1" customFormat="1" ht="12.75">
      <c r="A249" s="16"/>
      <c r="E249" s="8"/>
      <c r="BG249" s="23"/>
    </row>
    <row r="250" spans="1:59" s="1" customFormat="1" ht="12.75">
      <c r="A250" s="16"/>
      <c r="E250" s="8"/>
      <c r="BG250" s="23"/>
    </row>
    <row r="251" spans="1:59" s="1" customFormat="1" ht="12.75">
      <c r="A251" s="16"/>
      <c r="E251" s="8"/>
      <c r="BG251" s="23"/>
    </row>
    <row r="252" spans="1:59" s="1" customFormat="1" ht="12.75">
      <c r="A252" s="16"/>
      <c r="E252" s="8"/>
      <c r="BG252" s="23"/>
    </row>
    <row r="253" spans="1:59" s="1" customFormat="1" ht="12.75">
      <c r="A253" s="16"/>
      <c r="E253" s="8"/>
      <c r="BG253" s="23"/>
    </row>
    <row r="254" spans="1:59" s="1" customFormat="1" ht="12.75">
      <c r="A254" s="16"/>
      <c r="E254" s="8"/>
      <c r="BG254" s="23"/>
    </row>
    <row r="255" spans="1:59" s="1" customFormat="1" ht="12.75">
      <c r="A255" s="16"/>
      <c r="E255" s="8"/>
      <c r="BG255" s="23"/>
    </row>
    <row r="256" spans="1:59" s="1" customFormat="1" ht="12.75">
      <c r="A256" s="16"/>
      <c r="E256" s="8"/>
      <c r="BG256" s="23"/>
    </row>
    <row r="257" spans="1:59" s="1" customFormat="1" ht="12.75">
      <c r="A257" s="16"/>
      <c r="E257" s="8"/>
      <c r="BG257" s="23"/>
    </row>
    <row r="258" spans="1:59" s="1" customFormat="1" ht="12.75">
      <c r="A258" s="16"/>
      <c r="E258" s="8"/>
      <c r="BG258" s="23"/>
    </row>
    <row r="259" spans="1:59" s="1" customFormat="1" ht="12.75">
      <c r="A259" s="16"/>
      <c r="E259" s="8"/>
      <c r="BG259" s="23"/>
    </row>
    <row r="260" spans="1:59" s="1" customFormat="1" ht="12.75">
      <c r="A260" s="16"/>
      <c r="E260" s="8"/>
      <c r="BG260" s="23"/>
    </row>
    <row r="261" spans="1:59" s="1" customFormat="1" ht="12.75">
      <c r="A261" s="16"/>
      <c r="E261" s="8"/>
      <c r="BG261" s="23"/>
    </row>
    <row r="262" spans="1:59" s="1" customFormat="1" ht="12.75">
      <c r="A262" s="16"/>
      <c r="E262" s="8"/>
      <c r="BG262" s="23"/>
    </row>
    <row r="263" spans="1:59" s="1" customFormat="1" ht="12.75">
      <c r="A263" s="16"/>
      <c r="E263" s="8"/>
      <c r="BG263" s="23"/>
    </row>
    <row r="264" spans="1:59" s="1" customFormat="1" ht="12.75">
      <c r="A264" s="16"/>
      <c r="E264" s="8"/>
      <c r="BG264" s="23"/>
    </row>
    <row r="265" spans="1:59" s="1" customFormat="1" ht="12.75">
      <c r="A265" s="16"/>
      <c r="E265" s="8"/>
      <c r="BG265" s="23"/>
    </row>
    <row r="266" spans="1:59" s="1" customFormat="1" ht="12.75">
      <c r="A266" s="16"/>
      <c r="E266" s="8"/>
      <c r="BG266" s="23"/>
    </row>
    <row r="267" spans="1:59" s="1" customFormat="1" ht="12.75">
      <c r="A267" s="16"/>
      <c r="E267" s="8"/>
      <c r="BG267" s="23"/>
    </row>
    <row r="268" spans="1:59" s="1" customFormat="1" ht="12.75">
      <c r="A268" s="16"/>
      <c r="E268" s="8"/>
      <c r="BG268" s="23"/>
    </row>
    <row r="269" spans="1:59" s="1" customFormat="1" ht="12.75">
      <c r="A269" s="16"/>
      <c r="E269" s="8"/>
      <c r="BG269" s="23"/>
    </row>
    <row r="270" spans="1:59" s="1" customFormat="1" ht="12.75">
      <c r="A270" s="16"/>
      <c r="E270" s="8"/>
      <c r="BG270" s="23"/>
    </row>
    <row r="271" spans="1:59" s="1" customFormat="1" ht="12.75">
      <c r="A271" s="16"/>
      <c r="E271" s="8"/>
      <c r="BG271" s="23"/>
    </row>
    <row r="272" spans="1:59" s="1" customFormat="1" ht="12.75">
      <c r="A272" s="16"/>
      <c r="E272" s="8"/>
      <c r="BG272" s="23"/>
    </row>
    <row r="273" spans="1:59" s="1" customFormat="1" ht="12.75">
      <c r="A273" s="16"/>
      <c r="E273" s="8"/>
      <c r="BG273" s="23"/>
    </row>
    <row r="274" spans="1:59" s="1" customFormat="1" ht="12.75">
      <c r="A274" s="16"/>
      <c r="E274" s="8"/>
      <c r="BG274" s="23"/>
    </row>
    <row r="275" spans="1:59" s="1" customFormat="1" ht="12.75">
      <c r="A275" s="16"/>
      <c r="E275" s="8"/>
      <c r="BG275" s="23"/>
    </row>
    <row r="276" spans="1:59" s="1" customFormat="1" ht="12.75">
      <c r="A276" s="16"/>
      <c r="E276" s="8"/>
      <c r="BG276" s="23"/>
    </row>
    <row r="277" spans="1:59" s="1" customFormat="1" ht="12.75">
      <c r="A277" s="16"/>
      <c r="E277" s="8"/>
      <c r="BG277" s="23"/>
    </row>
    <row r="278" spans="1:59" s="1" customFormat="1" ht="12.75">
      <c r="A278" s="16"/>
      <c r="E278" s="8"/>
      <c r="BG278" s="23"/>
    </row>
    <row r="279" spans="1:59" s="1" customFormat="1" ht="12.75">
      <c r="A279" s="16"/>
      <c r="E279" s="8"/>
      <c r="BG279" s="23"/>
    </row>
    <row r="280" spans="1:59" s="1" customFormat="1" ht="12.75">
      <c r="A280" s="16"/>
      <c r="E280" s="8"/>
      <c r="BG280" s="23"/>
    </row>
    <row r="281" spans="1:59" s="1" customFormat="1" ht="12.75">
      <c r="A281" s="16"/>
      <c r="E281" s="8"/>
      <c r="BG281" s="23"/>
    </row>
    <row r="282" spans="1:59" s="1" customFormat="1" ht="12.75">
      <c r="A282" s="16"/>
      <c r="E282" s="8"/>
      <c r="BG282" s="23"/>
    </row>
    <row r="283" spans="1:59" s="1" customFormat="1" ht="12.75">
      <c r="A283" s="16"/>
      <c r="E283" s="8"/>
      <c r="BG283" s="23"/>
    </row>
    <row r="284" spans="1:59" s="1" customFormat="1" ht="12.75">
      <c r="A284" s="16"/>
      <c r="E284" s="8"/>
      <c r="BG284" s="23"/>
    </row>
    <row r="285" spans="1:59" s="1" customFormat="1" ht="12.75">
      <c r="A285" s="16"/>
      <c r="E285" s="8"/>
      <c r="BG285" s="23"/>
    </row>
    <row r="286" spans="1:59" s="1" customFormat="1" ht="12.75">
      <c r="A286" s="16"/>
      <c r="E286" s="8"/>
      <c r="BG286" s="23"/>
    </row>
    <row r="287" spans="1:59" s="1" customFormat="1" ht="12.75">
      <c r="A287" s="16"/>
      <c r="E287" s="8"/>
      <c r="BG287" s="23"/>
    </row>
    <row r="288" spans="1:59" s="1" customFormat="1" ht="12.75">
      <c r="A288" s="16"/>
      <c r="E288" s="8"/>
      <c r="BG288" s="23"/>
    </row>
    <row r="289" spans="1:59" s="1" customFormat="1" ht="12.75">
      <c r="A289" s="16"/>
      <c r="E289" s="8"/>
      <c r="BG289" s="23"/>
    </row>
    <row r="290" spans="1:59" s="1" customFormat="1" ht="12.75">
      <c r="A290" s="16"/>
      <c r="E290" s="8"/>
      <c r="BG290" s="23"/>
    </row>
    <row r="291" spans="1:59" s="1" customFormat="1" ht="12.75">
      <c r="A291" s="16"/>
      <c r="E291" s="8"/>
      <c r="BG291" s="23"/>
    </row>
    <row r="292" spans="1:59" s="1" customFormat="1" ht="12.75">
      <c r="A292" s="16"/>
      <c r="E292" s="8"/>
      <c r="BG292" s="23"/>
    </row>
    <row r="293" spans="1:59" s="1" customFormat="1" ht="12.75">
      <c r="A293" s="16"/>
      <c r="E293" s="8"/>
      <c r="BG293" s="23"/>
    </row>
    <row r="294" spans="1:59" s="1" customFormat="1" ht="12.75">
      <c r="A294" s="16"/>
      <c r="E294" s="8"/>
      <c r="BG294" s="23"/>
    </row>
    <row r="295" spans="1:59" s="1" customFormat="1" ht="12.75">
      <c r="A295" s="16"/>
      <c r="E295" s="8"/>
      <c r="BG295" s="23"/>
    </row>
    <row r="296" spans="1:59" s="1" customFormat="1" ht="12.75">
      <c r="A296" s="16"/>
      <c r="E296" s="8"/>
      <c r="BG296" s="23"/>
    </row>
    <row r="297" spans="1:59" s="1" customFormat="1" ht="12.75">
      <c r="A297" s="16"/>
      <c r="E297" s="8"/>
      <c r="BG297" s="23"/>
    </row>
    <row r="298" spans="1:59" s="1" customFormat="1" ht="12.75">
      <c r="A298" s="16"/>
      <c r="E298" s="8"/>
      <c r="BG298" s="23"/>
    </row>
    <row r="299" spans="1:59" s="1" customFormat="1" ht="12.75">
      <c r="A299" s="16"/>
      <c r="E299" s="8"/>
      <c r="BG299" s="23"/>
    </row>
    <row r="300" spans="1:59" s="1" customFormat="1" ht="12.75">
      <c r="A300" s="16"/>
      <c r="E300" s="8"/>
      <c r="BG300" s="23"/>
    </row>
    <row r="301" spans="1:59" s="1" customFormat="1" ht="12.75">
      <c r="A301" s="16"/>
      <c r="E301" s="8"/>
      <c r="BG301" s="23"/>
    </row>
    <row r="302" spans="1:59" s="1" customFormat="1" ht="12.75">
      <c r="A302" s="16"/>
      <c r="E302" s="8"/>
      <c r="BG302" s="23"/>
    </row>
    <row r="303" spans="1:59" s="1" customFormat="1" ht="12.75">
      <c r="A303" s="16"/>
      <c r="E303" s="8"/>
      <c r="BG303" s="23"/>
    </row>
    <row r="304" spans="1:59" s="1" customFormat="1" ht="12.75">
      <c r="A304" s="16"/>
      <c r="E304" s="8"/>
      <c r="BG304" s="23"/>
    </row>
    <row r="305" spans="1:59" s="1" customFormat="1" ht="12.75">
      <c r="A305" s="16"/>
      <c r="E305" s="8"/>
      <c r="BG305" s="23"/>
    </row>
    <row r="306" spans="1:59" s="1" customFormat="1" ht="12.75">
      <c r="A306" s="16"/>
      <c r="E306" s="8"/>
      <c r="BG306" s="23"/>
    </row>
    <row r="307" spans="1:59" s="1" customFormat="1" ht="12.75">
      <c r="A307" s="16"/>
      <c r="E307" s="8"/>
      <c r="BG307" s="23"/>
    </row>
    <row r="308" spans="1:59" s="1" customFormat="1" ht="12.75">
      <c r="A308" s="16"/>
      <c r="E308" s="8"/>
      <c r="BG308" s="23"/>
    </row>
    <row r="309" spans="1:59" s="1" customFormat="1" ht="12.75">
      <c r="A309" s="16"/>
      <c r="E309" s="8"/>
      <c r="BG309" s="23"/>
    </row>
    <row r="310" spans="1:59" s="1" customFormat="1" ht="12.75">
      <c r="A310" s="16"/>
      <c r="E310" s="8"/>
      <c r="BG310" s="23"/>
    </row>
    <row r="311" spans="1:59" s="1" customFormat="1" ht="12.75">
      <c r="A311" s="16"/>
      <c r="E311" s="8"/>
      <c r="BG311" s="23"/>
    </row>
    <row r="312" spans="1:59" s="1" customFormat="1" ht="12.75">
      <c r="A312" s="16"/>
      <c r="E312" s="8"/>
      <c r="BG312" s="23"/>
    </row>
    <row r="313" spans="1:59" s="1" customFormat="1" ht="12.75">
      <c r="A313" s="16"/>
      <c r="E313" s="8"/>
      <c r="BG313" s="23"/>
    </row>
    <row r="314" spans="1:59" s="1" customFormat="1" ht="12.75">
      <c r="A314" s="16"/>
      <c r="E314" s="8"/>
      <c r="BG314" s="23"/>
    </row>
    <row r="315" spans="1:59" s="1" customFormat="1" ht="12.75">
      <c r="A315" s="16"/>
      <c r="E315" s="8"/>
      <c r="BG315" s="23"/>
    </row>
    <row r="316" spans="1:59" s="1" customFormat="1" ht="12.75">
      <c r="A316" s="16"/>
      <c r="E316" s="8"/>
      <c r="BG316" s="23"/>
    </row>
    <row r="317" spans="1:59" s="1" customFormat="1" ht="12.75">
      <c r="A317" s="16"/>
      <c r="E317" s="8"/>
      <c r="BG317" s="23"/>
    </row>
    <row r="318" spans="1:59" s="1" customFormat="1" ht="12.75">
      <c r="A318" s="16"/>
      <c r="E318" s="8"/>
      <c r="BG318" s="23"/>
    </row>
    <row r="319" spans="1:59" s="1" customFormat="1" ht="12.75">
      <c r="A319" s="16"/>
      <c r="E319" s="8"/>
      <c r="BG319" s="23"/>
    </row>
    <row r="320" spans="1:59" s="1" customFormat="1" ht="12.75">
      <c r="A320" s="16"/>
      <c r="E320" s="8"/>
      <c r="BG320" s="23"/>
    </row>
    <row r="321" spans="1:59" s="1" customFormat="1" ht="12.75">
      <c r="A321" s="16"/>
      <c r="E321" s="8"/>
      <c r="BG321" s="23"/>
    </row>
    <row r="322" spans="1:59" s="1" customFormat="1" ht="12.75">
      <c r="A322" s="16"/>
      <c r="E322" s="8"/>
      <c r="BG322" s="23"/>
    </row>
    <row r="323" spans="1:59" s="1" customFormat="1" ht="12.75">
      <c r="A323" s="16"/>
      <c r="E323" s="8"/>
      <c r="BG323" s="23"/>
    </row>
    <row r="324" spans="1:59" s="1" customFormat="1" ht="12.75">
      <c r="A324" s="16"/>
      <c r="E324" s="8"/>
      <c r="BG324" s="23"/>
    </row>
    <row r="325" spans="1:59" s="1" customFormat="1" ht="12.75">
      <c r="A325" s="16"/>
      <c r="E325" s="8"/>
      <c r="BG325" s="23"/>
    </row>
    <row r="326" spans="1:59" s="1" customFormat="1" ht="12.75">
      <c r="A326" s="16"/>
      <c r="E326" s="8"/>
      <c r="BG326" s="23"/>
    </row>
    <row r="327" spans="1:59" s="1" customFormat="1" ht="12.75">
      <c r="A327" s="16"/>
      <c r="E327" s="8"/>
      <c r="BG327" s="23"/>
    </row>
    <row r="328" spans="1:59" s="1" customFormat="1" ht="12.75">
      <c r="A328" s="16"/>
      <c r="E328" s="8"/>
      <c r="BG328" s="23"/>
    </row>
    <row r="329" spans="1:59" s="1" customFormat="1" ht="12.75">
      <c r="A329" s="16"/>
      <c r="E329" s="8"/>
      <c r="BG329" s="23"/>
    </row>
    <row r="330" spans="1:59" s="1" customFormat="1" ht="12.75">
      <c r="A330" s="16"/>
      <c r="E330" s="8"/>
      <c r="BG330" s="23"/>
    </row>
    <row r="331" spans="1:59" s="1" customFormat="1" ht="12.75">
      <c r="A331" s="16"/>
      <c r="E331" s="8"/>
      <c r="BG331" s="23"/>
    </row>
    <row r="332" spans="1:59" s="1" customFormat="1" ht="12.75">
      <c r="A332" s="16"/>
      <c r="E332" s="8"/>
      <c r="BG332" s="23"/>
    </row>
    <row r="333" spans="1:59" s="1" customFormat="1" ht="12.75">
      <c r="A333" s="16"/>
      <c r="E333" s="8"/>
      <c r="BG333" s="23"/>
    </row>
    <row r="334" spans="1:59" s="1" customFormat="1" ht="12.75">
      <c r="A334" s="16"/>
      <c r="E334" s="8"/>
      <c r="BG334" s="23"/>
    </row>
    <row r="335" spans="1:59" s="1" customFormat="1" ht="12.75">
      <c r="A335" s="16"/>
      <c r="E335" s="8"/>
      <c r="BG335" s="23"/>
    </row>
    <row r="336" spans="1:59" s="1" customFormat="1" ht="12.75">
      <c r="A336" s="16"/>
      <c r="E336" s="8"/>
      <c r="BG336" s="23"/>
    </row>
    <row r="337" spans="1:59" s="1" customFormat="1" ht="12.75">
      <c r="A337" s="16"/>
      <c r="E337" s="8"/>
      <c r="BG337" s="23"/>
    </row>
    <row r="338" spans="1:59" s="1" customFormat="1" ht="12.75">
      <c r="A338" s="16"/>
      <c r="E338" s="8"/>
      <c r="BG338" s="23"/>
    </row>
    <row r="339" spans="1:59" s="1" customFormat="1" ht="12.75">
      <c r="A339" s="16"/>
      <c r="E339" s="8"/>
      <c r="BG339" s="23"/>
    </row>
    <row r="340" spans="1:59" s="1" customFormat="1" ht="12.75">
      <c r="A340" s="16"/>
      <c r="E340" s="8"/>
      <c r="BG340" s="23"/>
    </row>
    <row r="341" spans="1:59" s="1" customFormat="1" ht="12.75">
      <c r="A341" s="16"/>
      <c r="E341" s="8"/>
      <c r="BG341" s="23"/>
    </row>
    <row r="342" spans="1:59" s="1" customFormat="1" ht="12.75">
      <c r="A342" s="16"/>
      <c r="E342" s="8"/>
      <c r="BG342" s="23"/>
    </row>
    <row r="343" spans="1:59" s="1" customFormat="1" ht="12.75">
      <c r="A343" s="16"/>
      <c r="E343" s="8"/>
      <c r="BG343" s="23"/>
    </row>
    <row r="344" spans="1:59" s="1" customFormat="1" ht="12.75">
      <c r="A344" s="16"/>
      <c r="E344" s="8"/>
      <c r="BG344" s="23"/>
    </row>
    <row r="345" spans="1:59" s="1" customFormat="1" ht="12.75">
      <c r="A345" s="16"/>
      <c r="E345" s="8"/>
      <c r="BG345" s="23"/>
    </row>
    <row r="346" spans="1:59" s="1" customFormat="1" ht="12.75">
      <c r="A346" s="16"/>
      <c r="E346" s="8"/>
      <c r="BG346" s="23"/>
    </row>
    <row r="347" spans="1:59" s="1" customFormat="1" ht="12.75">
      <c r="A347" s="16"/>
      <c r="E347" s="8"/>
      <c r="BG347" s="23"/>
    </row>
    <row r="348" spans="1:59" s="1" customFormat="1" ht="12.75">
      <c r="A348" s="16"/>
      <c r="E348" s="8"/>
      <c r="BG348" s="23"/>
    </row>
    <row r="349" spans="1:59" s="1" customFormat="1" ht="12.75">
      <c r="A349" s="16"/>
      <c r="E349" s="8"/>
      <c r="BG349" s="23"/>
    </row>
    <row r="350" spans="1:59" s="1" customFormat="1" ht="12.75">
      <c r="A350" s="16"/>
      <c r="E350" s="8"/>
      <c r="BG350" s="23"/>
    </row>
    <row r="351" spans="1:59" s="1" customFormat="1" ht="12.75">
      <c r="A351" s="16"/>
      <c r="E351" s="8"/>
      <c r="BG351" s="23"/>
    </row>
    <row r="352" spans="1:59" s="1" customFormat="1" ht="12.75">
      <c r="A352" s="16"/>
      <c r="E352" s="8"/>
      <c r="BG352" s="23"/>
    </row>
    <row r="353" spans="1:59" s="1" customFormat="1" ht="12.75">
      <c r="A353" s="16"/>
      <c r="E353" s="8"/>
      <c r="BG353" s="23"/>
    </row>
    <row r="354" spans="1:59" s="1" customFormat="1" ht="12.75">
      <c r="A354" s="16"/>
      <c r="E354" s="8"/>
      <c r="BG354" s="23"/>
    </row>
    <row r="355" spans="1:59" s="1" customFormat="1" ht="12.75">
      <c r="A355" s="16"/>
      <c r="E355" s="8"/>
      <c r="BG355" s="23"/>
    </row>
    <row r="356" spans="1:59" s="1" customFormat="1" ht="12.75">
      <c r="A356" s="16"/>
      <c r="E356" s="8"/>
      <c r="BG356" s="23"/>
    </row>
    <row r="357" spans="1:59" s="1" customFormat="1" ht="12.75">
      <c r="A357" s="16"/>
      <c r="E357" s="8"/>
      <c r="BG357" s="23"/>
    </row>
    <row r="358" spans="1:59" s="1" customFormat="1" ht="12.75">
      <c r="A358" s="16"/>
      <c r="E358" s="8"/>
      <c r="BG358" s="23"/>
    </row>
    <row r="359" spans="1:59" s="1" customFormat="1" ht="12.75">
      <c r="A359" s="16"/>
      <c r="E359" s="8"/>
      <c r="BG359" s="23"/>
    </row>
    <row r="360" spans="1:59" s="1" customFormat="1" ht="12.75">
      <c r="A360" s="16"/>
      <c r="E360" s="8"/>
      <c r="BG360" s="23"/>
    </row>
    <row r="361" spans="1:59" s="1" customFormat="1" ht="12.75">
      <c r="A361" s="16"/>
      <c r="E361" s="8"/>
      <c r="BG361" s="23"/>
    </row>
    <row r="362" spans="1:59" s="1" customFormat="1" ht="12.75">
      <c r="A362" s="16"/>
      <c r="E362" s="8"/>
      <c r="BG362" s="23"/>
    </row>
    <row r="363" spans="1:59" s="1" customFormat="1" ht="12.75">
      <c r="A363" s="16"/>
      <c r="E363" s="8"/>
      <c r="BG363" s="23"/>
    </row>
    <row r="364" spans="1:59" s="1" customFormat="1" ht="12.75">
      <c r="A364" s="16"/>
      <c r="E364" s="8"/>
      <c r="BG364" s="23"/>
    </row>
    <row r="365" spans="1:59" s="1" customFormat="1" ht="12.75">
      <c r="A365" s="16"/>
      <c r="E365" s="8"/>
      <c r="BG365" s="23"/>
    </row>
    <row r="366" spans="1:59" s="1" customFormat="1" ht="12.75">
      <c r="A366" s="16"/>
      <c r="E366" s="8"/>
      <c r="BG366" s="23"/>
    </row>
    <row r="367" spans="1:59" s="1" customFormat="1" ht="12.75">
      <c r="A367" s="16"/>
      <c r="E367" s="8"/>
      <c r="BG367" s="23"/>
    </row>
    <row r="368" spans="1:59" s="1" customFormat="1" ht="12.75">
      <c r="A368" s="16"/>
      <c r="E368" s="8"/>
      <c r="BG368" s="23"/>
    </row>
    <row r="369" spans="1:59" s="1" customFormat="1" ht="12.75">
      <c r="A369" s="16"/>
      <c r="E369" s="8"/>
      <c r="BG369" s="23"/>
    </row>
    <row r="370" spans="1:59" s="1" customFormat="1" ht="12.75">
      <c r="A370" s="16"/>
      <c r="E370" s="8"/>
      <c r="BG370" s="23"/>
    </row>
    <row r="371" spans="1:59" s="1" customFormat="1" ht="12.75">
      <c r="A371" s="16"/>
      <c r="E371" s="8"/>
      <c r="BG371" s="23"/>
    </row>
    <row r="372" spans="1:59" s="1" customFormat="1" ht="12.75">
      <c r="A372" s="16"/>
      <c r="E372" s="8"/>
      <c r="BG372" s="23"/>
    </row>
    <row r="373" spans="1:59" s="1" customFormat="1" ht="12.75">
      <c r="A373" s="16"/>
      <c r="E373" s="8"/>
      <c r="BG373" s="23"/>
    </row>
    <row r="374" spans="1:59" s="1" customFormat="1" ht="12.75">
      <c r="A374" s="16"/>
      <c r="E374" s="8"/>
      <c r="BG374" s="23"/>
    </row>
    <row r="375" spans="1:59" s="1" customFormat="1" ht="12.75">
      <c r="A375" s="16"/>
      <c r="E375" s="8"/>
      <c r="BG375" s="23"/>
    </row>
    <row r="376" spans="1:59" s="1" customFormat="1" ht="12.75">
      <c r="A376" s="16"/>
      <c r="E376" s="8"/>
      <c r="BG376" s="23"/>
    </row>
    <row r="377" spans="1:59" s="1" customFormat="1" ht="12.75">
      <c r="A377" s="16"/>
      <c r="E377" s="8"/>
      <c r="BG377" s="23"/>
    </row>
    <row r="378" spans="1:59" s="1" customFormat="1" ht="12.75">
      <c r="A378" s="16"/>
      <c r="E378" s="8"/>
      <c r="BG378" s="23"/>
    </row>
    <row r="379" spans="1:59" s="1" customFormat="1" ht="12.75">
      <c r="A379" s="16"/>
      <c r="E379" s="8"/>
      <c r="BG379" s="23"/>
    </row>
    <row r="380" spans="1:59" s="1" customFormat="1" ht="12.75">
      <c r="A380" s="16"/>
      <c r="E380" s="8"/>
      <c r="BG380" s="23"/>
    </row>
    <row r="381" spans="1:59" s="1" customFormat="1" ht="12.75">
      <c r="A381" s="16"/>
      <c r="E381" s="8"/>
      <c r="BG381" s="23"/>
    </row>
    <row r="382" spans="1:59" s="1" customFormat="1" ht="12.75">
      <c r="A382" s="16"/>
      <c r="E382" s="8"/>
      <c r="BG382" s="23"/>
    </row>
    <row r="383" spans="1:59" s="1" customFormat="1" ht="12.75">
      <c r="A383" s="16"/>
      <c r="E383" s="8"/>
      <c r="BG383" s="23"/>
    </row>
    <row r="384" spans="1:59" s="1" customFormat="1" ht="12.75">
      <c r="A384" s="16"/>
      <c r="E384" s="8"/>
      <c r="BG384" s="23"/>
    </row>
    <row r="385" spans="1:59" s="1" customFormat="1" ht="12.75">
      <c r="A385" s="16"/>
      <c r="E385" s="8"/>
      <c r="BG385" s="23"/>
    </row>
    <row r="386" spans="1:59" s="1" customFormat="1" ht="12.75">
      <c r="A386" s="16"/>
      <c r="E386" s="8"/>
      <c r="BG386" s="23"/>
    </row>
    <row r="387" spans="1:59" s="1" customFormat="1" ht="12.75">
      <c r="A387" s="16"/>
      <c r="E387" s="8"/>
      <c r="BG387" s="23"/>
    </row>
    <row r="388" spans="1:59" s="1" customFormat="1" ht="12.75">
      <c r="A388" s="16"/>
      <c r="E388" s="8"/>
      <c r="BG388" s="23"/>
    </row>
    <row r="389" spans="1:59" s="1" customFormat="1" ht="12.75">
      <c r="A389" s="16"/>
      <c r="E389" s="8"/>
      <c r="BG389" s="23"/>
    </row>
    <row r="390" spans="1:59" s="1" customFormat="1" ht="12.75">
      <c r="A390" s="16"/>
      <c r="E390" s="8"/>
      <c r="BG390" s="23"/>
    </row>
    <row r="391" spans="1:59" s="1" customFormat="1" ht="12.75">
      <c r="A391" s="16"/>
      <c r="E391" s="8"/>
      <c r="BG391" s="23"/>
    </row>
    <row r="392" spans="1:59" s="1" customFormat="1" ht="12.75">
      <c r="A392" s="16"/>
      <c r="E392" s="8"/>
      <c r="BG392" s="23"/>
    </row>
    <row r="393" spans="1:59" s="1" customFormat="1" ht="12.75">
      <c r="A393" s="16"/>
      <c r="E393" s="8"/>
      <c r="BG393" s="23"/>
    </row>
    <row r="394" spans="1:59" s="1" customFormat="1" ht="12.75">
      <c r="A394" s="16"/>
      <c r="E394" s="8"/>
      <c r="BG394" s="23"/>
    </row>
    <row r="395" spans="1:59" s="1" customFormat="1" ht="12.75">
      <c r="A395" s="16"/>
      <c r="E395" s="8"/>
      <c r="BG395" s="23"/>
    </row>
    <row r="396" spans="1:59" s="1" customFormat="1" ht="12.75">
      <c r="A396" s="16"/>
      <c r="E396" s="8"/>
      <c r="BG396" s="23"/>
    </row>
    <row r="397" spans="1:59" s="1" customFormat="1" ht="12.75">
      <c r="A397" s="16"/>
      <c r="E397" s="8"/>
      <c r="BG397" s="23"/>
    </row>
    <row r="398" spans="1:59" s="1" customFormat="1" ht="12.75">
      <c r="A398" s="16"/>
      <c r="E398" s="8"/>
      <c r="BG398" s="23"/>
    </row>
    <row r="399" spans="1:59" s="1" customFormat="1" ht="12.75">
      <c r="A399" s="16"/>
      <c r="E399" s="8"/>
      <c r="BG399" s="23"/>
    </row>
    <row r="400" spans="1:59" s="1" customFormat="1" ht="12.75">
      <c r="A400" s="16"/>
      <c r="E400" s="8"/>
      <c r="BG400" s="23"/>
    </row>
    <row r="401" spans="1:59" s="1" customFormat="1" ht="12.75">
      <c r="A401" s="16"/>
      <c r="E401" s="8"/>
      <c r="BG401" s="23"/>
    </row>
    <row r="402" spans="1:59" s="1" customFormat="1" ht="12.75">
      <c r="A402" s="16"/>
      <c r="E402" s="8"/>
      <c r="BG402" s="23"/>
    </row>
    <row r="403" spans="1:59" s="1" customFormat="1" ht="12.75">
      <c r="A403" s="16"/>
      <c r="E403" s="8"/>
      <c r="BG403" s="23"/>
    </row>
    <row r="404" spans="1:59" s="1" customFormat="1" ht="12.75">
      <c r="A404" s="16"/>
      <c r="E404" s="8"/>
      <c r="BG404" s="23"/>
    </row>
    <row r="405" spans="1:59" s="1" customFormat="1" ht="12.75">
      <c r="A405" s="16"/>
      <c r="E405" s="8"/>
      <c r="BG405" s="23"/>
    </row>
    <row r="406" spans="1:59" s="1" customFormat="1" ht="12.75">
      <c r="A406" s="16"/>
      <c r="E406" s="8"/>
      <c r="BG406" s="23"/>
    </row>
    <row r="407" spans="1:59" s="1" customFormat="1" ht="12.75">
      <c r="A407" s="16"/>
      <c r="E407" s="8"/>
      <c r="BG407" s="23"/>
    </row>
    <row r="408" spans="1:59" s="1" customFormat="1" ht="12.75">
      <c r="A408" s="16"/>
      <c r="E408" s="8"/>
      <c r="BG408" s="23"/>
    </row>
    <row r="409" spans="1:59" s="1" customFormat="1" ht="12.75">
      <c r="A409" s="16"/>
      <c r="E409" s="8"/>
      <c r="BG409" s="23"/>
    </row>
    <row r="410" spans="1:59" s="1" customFormat="1" ht="12.75">
      <c r="A410" s="16"/>
      <c r="E410" s="8"/>
      <c r="BG410" s="23"/>
    </row>
    <row r="411" spans="1:59" s="1" customFormat="1" ht="12.75">
      <c r="A411" s="16"/>
      <c r="E411" s="8"/>
      <c r="BG411" s="23"/>
    </row>
    <row r="412" spans="1:59" s="1" customFormat="1" ht="12.75">
      <c r="A412" s="16"/>
      <c r="E412" s="8"/>
      <c r="BG412" s="23"/>
    </row>
    <row r="413" spans="1:59" s="1" customFormat="1" ht="12.75">
      <c r="A413" s="16"/>
      <c r="E413" s="8"/>
      <c r="BG413" s="23"/>
    </row>
    <row r="414" spans="1:59" s="1" customFormat="1" ht="12.75">
      <c r="A414" s="16"/>
      <c r="E414" s="8"/>
      <c r="BG414" s="23"/>
    </row>
    <row r="415" spans="1:59" s="1" customFormat="1" ht="12.75">
      <c r="A415" s="16"/>
      <c r="E415" s="8"/>
      <c r="BG415" s="23"/>
    </row>
    <row r="416" spans="1:59" s="1" customFormat="1" ht="12.75">
      <c r="A416" s="16"/>
      <c r="E416" s="8"/>
      <c r="BG416" s="23"/>
    </row>
    <row r="417" spans="1:59" s="1" customFormat="1" ht="12.75">
      <c r="A417" s="16"/>
      <c r="E417" s="8"/>
      <c r="BG417" s="23"/>
    </row>
    <row r="418" spans="1:59" s="1" customFormat="1" ht="12.75">
      <c r="A418" s="16"/>
      <c r="E418" s="8"/>
      <c r="BG418" s="23"/>
    </row>
    <row r="419" spans="1:59" s="1" customFormat="1" ht="12.75">
      <c r="A419" s="16"/>
      <c r="E419" s="8"/>
      <c r="BG419" s="23"/>
    </row>
    <row r="420" spans="1:59" s="1" customFormat="1" ht="12.75">
      <c r="A420" s="16"/>
      <c r="E420" s="8"/>
      <c r="BG420" s="23"/>
    </row>
    <row r="421" spans="1:59" s="1" customFormat="1" ht="12.75">
      <c r="A421" s="16"/>
      <c r="E421" s="8"/>
      <c r="BG421" s="23"/>
    </row>
    <row r="422" spans="1:59" s="1" customFormat="1" ht="12.75">
      <c r="A422" s="16"/>
      <c r="E422" s="8"/>
      <c r="BG422" s="23"/>
    </row>
    <row r="423" spans="1:59" s="1" customFormat="1" ht="12.75">
      <c r="A423" s="16"/>
      <c r="E423" s="8"/>
      <c r="BG423" s="23"/>
    </row>
    <row r="424" spans="1:59" s="1" customFormat="1" ht="12.75">
      <c r="A424" s="16"/>
      <c r="E424" s="8"/>
      <c r="BG424" s="23"/>
    </row>
    <row r="425" spans="1:59" s="1" customFormat="1" ht="12.75">
      <c r="A425" s="16"/>
      <c r="E425" s="8"/>
      <c r="BG425" s="23"/>
    </row>
    <row r="426" spans="1:59" s="1" customFormat="1" ht="12.75">
      <c r="A426" s="16"/>
      <c r="E426" s="8"/>
      <c r="BG426" s="23"/>
    </row>
    <row r="427" spans="1:59" s="1" customFormat="1" ht="12.75">
      <c r="A427" s="16"/>
      <c r="E427" s="8"/>
      <c r="BG427" s="23"/>
    </row>
    <row r="428" spans="1:59" s="1" customFormat="1" ht="12.75">
      <c r="A428" s="16"/>
      <c r="E428" s="8"/>
      <c r="BG428" s="23"/>
    </row>
    <row r="429" spans="1:59" s="1" customFormat="1" ht="12.75">
      <c r="A429" s="16"/>
      <c r="E429" s="8"/>
      <c r="BG429" s="23"/>
    </row>
    <row r="430" spans="1:59" s="1" customFormat="1" ht="12.75">
      <c r="A430" s="16"/>
      <c r="E430" s="8"/>
      <c r="BG430" s="23"/>
    </row>
    <row r="431" spans="1:59" s="1" customFormat="1" ht="12.75">
      <c r="A431" s="16"/>
      <c r="E431" s="8"/>
      <c r="BG431" s="23"/>
    </row>
    <row r="432" spans="1:59" s="1" customFormat="1" ht="12.75">
      <c r="A432" s="16"/>
      <c r="E432" s="8"/>
      <c r="BG432" s="23"/>
    </row>
    <row r="433" spans="1:59" s="1" customFormat="1" ht="12.75">
      <c r="A433" s="16"/>
      <c r="E433" s="8"/>
      <c r="BG433" s="23"/>
    </row>
    <row r="434" spans="1:59" s="1" customFormat="1" ht="12.75">
      <c r="A434" s="16"/>
      <c r="E434" s="8"/>
      <c r="BG434" s="23"/>
    </row>
    <row r="435" spans="1:59" s="1" customFormat="1" ht="12.75">
      <c r="A435" s="16"/>
      <c r="E435" s="8"/>
      <c r="BG435" s="23"/>
    </row>
    <row r="436" spans="1:59" s="1" customFormat="1" ht="12.75">
      <c r="A436" s="16"/>
      <c r="E436" s="8"/>
      <c r="BG436" s="23"/>
    </row>
    <row r="437" spans="1:59" s="1" customFormat="1" ht="12.75">
      <c r="A437" s="16"/>
      <c r="E437" s="8"/>
      <c r="BG437" s="23"/>
    </row>
    <row r="438" spans="1:59" s="1" customFormat="1" ht="12.75">
      <c r="A438" s="16"/>
      <c r="E438" s="8"/>
      <c r="BG438" s="23"/>
    </row>
    <row r="439" spans="1:59" s="1" customFormat="1" ht="12.75">
      <c r="A439" s="16"/>
      <c r="E439" s="8"/>
      <c r="BG439" s="23"/>
    </row>
    <row r="440" spans="1:59" s="1" customFormat="1" ht="12.75">
      <c r="A440" s="16"/>
      <c r="E440" s="8"/>
      <c r="BG440" s="23"/>
    </row>
    <row r="441" spans="1:59" s="1" customFormat="1" ht="12.75">
      <c r="A441" s="16"/>
      <c r="E441" s="8"/>
      <c r="BG441" s="23"/>
    </row>
    <row r="442" spans="1:59" s="1" customFormat="1" ht="12.75">
      <c r="A442" s="16"/>
      <c r="E442" s="8"/>
      <c r="BG442" s="23"/>
    </row>
    <row r="443" spans="1:59" s="1" customFormat="1" ht="12.75">
      <c r="A443" s="16"/>
      <c r="E443" s="8"/>
      <c r="BG443" s="23"/>
    </row>
    <row r="444" spans="1:59" s="1" customFormat="1" ht="12.75">
      <c r="A444" s="16"/>
      <c r="E444" s="8"/>
      <c r="BG444" s="23"/>
    </row>
    <row r="445" spans="1:59" s="1" customFormat="1" ht="12.75">
      <c r="A445" s="16"/>
      <c r="E445" s="8"/>
      <c r="BG445" s="23"/>
    </row>
    <row r="446" spans="1:59" s="1" customFormat="1" ht="12.75">
      <c r="A446" s="16"/>
      <c r="E446" s="8"/>
      <c r="BG446" s="23"/>
    </row>
    <row r="447" spans="1:59" s="1" customFormat="1" ht="12.75">
      <c r="A447" s="16"/>
      <c r="E447" s="8"/>
      <c r="BG447" s="23"/>
    </row>
    <row r="448" spans="1:59" s="1" customFormat="1" ht="12.75">
      <c r="A448" s="16"/>
      <c r="E448" s="8"/>
      <c r="BG448" s="23"/>
    </row>
    <row r="449" spans="1:59" s="1" customFormat="1" ht="12.75">
      <c r="A449" s="16"/>
      <c r="E449" s="8"/>
      <c r="BG449" s="23"/>
    </row>
    <row r="450" spans="1:59" s="1" customFormat="1" ht="12.75">
      <c r="A450" s="16"/>
      <c r="E450" s="8"/>
      <c r="BG450" s="23"/>
    </row>
    <row r="451" spans="1:59" s="1" customFormat="1" ht="12.75">
      <c r="A451" s="16"/>
      <c r="E451" s="8"/>
      <c r="BG451" s="23"/>
    </row>
    <row r="452" spans="1:59" s="1" customFormat="1" ht="12.75">
      <c r="A452" s="16"/>
      <c r="E452" s="8"/>
      <c r="BG452" s="23"/>
    </row>
    <row r="453" spans="1:59" s="1" customFormat="1" ht="12.75">
      <c r="A453" s="16"/>
      <c r="E453" s="8"/>
      <c r="BG453" s="23"/>
    </row>
    <row r="454" spans="1:59" s="1" customFormat="1" ht="12.75">
      <c r="A454" s="16"/>
      <c r="E454" s="8"/>
      <c r="BG454" s="23"/>
    </row>
    <row r="455" spans="1:59" s="1" customFormat="1" ht="12.75">
      <c r="A455" s="16"/>
      <c r="E455" s="8"/>
      <c r="BG455" s="23"/>
    </row>
    <row r="456" spans="1:59" s="1" customFormat="1" ht="12.75">
      <c r="A456" s="16"/>
      <c r="E456" s="8"/>
      <c r="BG456" s="23"/>
    </row>
    <row r="457" spans="1:59" s="1" customFormat="1" ht="12.75">
      <c r="A457" s="16"/>
      <c r="E457" s="8"/>
      <c r="BG457" s="23"/>
    </row>
    <row r="458" spans="1:59" s="1" customFormat="1" ht="12.75">
      <c r="A458" s="16"/>
      <c r="E458" s="8"/>
      <c r="BG458" s="23"/>
    </row>
    <row r="459" spans="1:59" s="1" customFormat="1" ht="12.75">
      <c r="A459" s="16"/>
      <c r="E459" s="8"/>
      <c r="BG459" s="23"/>
    </row>
    <row r="460" spans="1:59" s="1" customFormat="1" ht="12.75">
      <c r="A460" s="16"/>
      <c r="E460" s="8"/>
      <c r="BG460" s="23"/>
    </row>
    <row r="461" spans="1:59" s="1" customFormat="1" ht="12.75">
      <c r="A461" s="16"/>
      <c r="E461" s="8"/>
      <c r="BG461" s="23"/>
    </row>
    <row r="462" spans="1:59" s="1" customFormat="1" ht="12.75">
      <c r="A462" s="16"/>
      <c r="E462" s="8"/>
      <c r="BG462" s="23"/>
    </row>
    <row r="463" spans="1:59" s="1" customFormat="1" ht="12.75">
      <c r="A463" s="16"/>
      <c r="E463" s="8"/>
      <c r="BG463" s="23"/>
    </row>
    <row r="464" spans="1:59" s="1" customFormat="1" ht="12.75">
      <c r="A464" s="16"/>
      <c r="E464" s="8"/>
      <c r="BG464" s="23"/>
    </row>
    <row r="465" spans="1:59" s="1" customFormat="1" ht="12.75">
      <c r="A465" s="16"/>
      <c r="E465" s="8"/>
      <c r="BG465" s="23"/>
    </row>
    <row r="466" spans="1:59" s="1" customFormat="1" ht="12.75">
      <c r="A466" s="16"/>
      <c r="E466" s="8"/>
      <c r="BG466" s="23"/>
    </row>
    <row r="467" spans="1:59" s="1" customFormat="1" ht="12.75">
      <c r="A467" s="16"/>
      <c r="E467" s="8"/>
      <c r="BG467" s="23"/>
    </row>
    <row r="468" spans="1:59" s="1" customFormat="1" ht="12.75">
      <c r="A468" s="16"/>
      <c r="E468" s="8"/>
      <c r="BG468" s="23"/>
    </row>
    <row r="469" spans="1:59" s="1" customFormat="1" ht="12.75">
      <c r="A469" s="16"/>
      <c r="E469" s="8"/>
      <c r="BG469" s="23"/>
    </row>
    <row r="470" spans="1:59" s="1" customFormat="1" ht="12.75">
      <c r="A470" s="16"/>
      <c r="E470" s="8"/>
      <c r="BG470" s="23"/>
    </row>
    <row r="471" spans="1:59" s="1" customFormat="1" ht="12.75">
      <c r="A471" s="16"/>
      <c r="E471" s="8"/>
      <c r="BG471" s="23"/>
    </row>
    <row r="472" spans="1:59" s="1" customFormat="1" ht="12.75">
      <c r="A472" s="16"/>
      <c r="E472" s="8"/>
      <c r="BG472" s="23"/>
    </row>
    <row r="473" spans="1:59" s="1" customFormat="1" ht="12.75">
      <c r="A473" s="16"/>
      <c r="E473" s="8"/>
      <c r="BG473" s="23"/>
    </row>
    <row r="474" spans="1:59" s="1" customFormat="1" ht="12.75">
      <c r="A474" s="16"/>
      <c r="E474" s="8"/>
      <c r="BG474" s="23"/>
    </row>
    <row r="475" spans="1:59" s="1" customFormat="1" ht="12.75">
      <c r="A475" s="16"/>
      <c r="E475" s="8"/>
      <c r="BG475" s="23"/>
    </row>
    <row r="476" spans="1:59" s="1" customFormat="1" ht="12.75">
      <c r="A476" s="16"/>
      <c r="E476" s="8"/>
      <c r="BG476" s="23"/>
    </row>
    <row r="477" spans="1:59" s="1" customFormat="1" ht="12.75">
      <c r="A477" s="16"/>
      <c r="E477" s="8"/>
      <c r="BG477" s="23"/>
    </row>
    <row r="478" spans="1:59" s="1" customFormat="1" ht="12.75">
      <c r="A478" s="16"/>
      <c r="E478" s="8"/>
      <c r="BG478" s="23"/>
    </row>
    <row r="479" spans="1:59" s="1" customFormat="1" ht="12.75">
      <c r="A479" s="16"/>
      <c r="E479" s="8"/>
      <c r="BG479" s="23"/>
    </row>
    <row r="480" spans="1:59" s="1" customFormat="1" ht="12.75">
      <c r="A480" s="16"/>
      <c r="E480" s="8"/>
      <c r="BG480" s="23"/>
    </row>
    <row r="481" spans="1:59" s="1" customFormat="1" ht="12.75">
      <c r="A481" s="16"/>
      <c r="E481" s="8"/>
      <c r="BG481" s="23"/>
    </row>
    <row r="482" spans="1:59" s="1" customFormat="1" ht="12.75">
      <c r="A482" s="16"/>
      <c r="E482" s="8"/>
      <c r="BG482" s="23"/>
    </row>
    <row r="483" spans="1:59" s="1" customFormat="1" ht="12.75">
      <c r="A483" s="16"/>
      <c r="E483" s="8"/>
      <c r="BG483" s="23"/>
    </row>
    <row r="484" spans="1:59" s="1" customFormat="1" ht="12.75">
      <c r="A484" s="16"/>
      <c r="E484" s="8"/>
      <c r="BG484" s="23"/>
    </row>
    <row r="485" spans="1:59" s="1" customFormat="1" ht="12.75">
      <c r="A485" s="16"/>
      <c r="E485" s="8"/>
      <c r="BG485" s="23"/>
    </row>
    <row r="486" spans="1:59" s="1" customFormat="1" ht="12.75">
      <c r="A486" s="16"/>
      <c r="E486" s="8"/>
      <c r="BG486" s="23"/>
    </row>
    <row r="487" spans="1:59" s="1" customFormat="1" ht="12.75">
      <c r="A487" s="16"/>
      <c r="E487" s="8"/>
      <c r="BG487" s="23"/>
    </row>
    <row r="488" spans="1:59" s="1" customFormat="1" ht="12.75">
      <c r="A488" s="16"/>
      <c r="E488" s="8"/>
      <c r="BG488" s="23"/>
    </row>
    <row r="489" spans="1:59" s="1" customFormat="1" ht="12.75">
      <c r="A489" s="16"/>
      <c r="E489" s="8"/>
      <c r="BG489" s="23"/>
    </row>
    <row r="490" spans="1:59" s="1" customFormat="1" ht="12.75">
      <c r="A490" s="16"/>
      <c r="E490" s="8"/>
      <c r="BG490" s="23"/>
    </row>
    <row r="491" spans="1:59" s="1" customFormat="1" ht="12.75">
      <c r="A491" s="16"/>
      <c r="E491" s="8"/>
      <c r="BG491" s="23"/>
    </row>
    <row r="492" spans="1:59" s="1" customFormat="1" ht="12.75">
      <c r="A492" s="16"/>
      <c r="E492" s="8"/>
      <c r="BG492" s="23"/>
    </row>
    <row r="493" spans="1:59" s="1" customFormat="1" ht="12.75">
      <c r="A493" s="16"/>
      <c r="E493" s="8"/>
      <c r="BG493" s="23"/>
    </row>
    <row r="494" spans="1:59" s="1" customFormat="1" ht="12.75">
      <c r="A494" s="16"/>
      <c r="E494" s="8"/>
      <c r="BG494" s="23"/>
    </row>
    <row r="495" spans="1:59" s="1" customFormat="1" ht="12.75">
      <c r="A495" s="16"/>
      <c r="E495" s="8"/>
      <c r="BG495" s="23"/>
    </row>
    <row r="496" spans="1:59" s="1" customFormat="1" ht="12.75">
      <c r="A496" s="16"/>
      <c r="E496" s="8"/>
      <c r="BG496" s="23"/>
    </row>
    <row r="497" spans="1:59" s="1" customFormat="1" ht="12.75">
      <c r="A497" s="16"/>
      <c r="E497" s="8"/>
      <c r="BG497" s="23"/>
    </row>
    <row r="498" spans="1:59" s="1" customFormat="1" ht="12.75">
      <c r="A498" s="16"/>
      <c r="E498" s="8"/>
      <c r="BG498" s="23"/>
    </row>
    <row r="499" spans="1:59" s="1" customFormat="1" ht="12.75">
      <c r="A499" s="16"/>
      <c r="E499" s="8"/>
      <c r="BG499" s="23"/>
    </row>
    <row r="500" spans="1:59" s="1" customFormat="1" ht="12.75">
      <c r="A500" s="16"/>
      <c r="E500" s="8"/>
      <c r="BG500" s="23"/>
    </row>
    <row r="501" spans="1:59" s="1" customFormat="1" ht="12.75">
      <c r="A501" s="16"/>
      <c r="E501" s="8"/>
      <c r="BG501" s="23"/>
    </row>
    <row r="502" spans="1:59" s="1" customFormat="1" ht="12.75">
      <c r="A502" s="16"/>
      <c r="E502" s="8"/>
      <c r="BG502" s="23"/>
    </row>
    <row r="503" spans="1:59" s="1" customFormat="1" ht="12.75">
      <c r="A503" s="16"/>
      <c r="E503" s="8"/>
      <c r="BG503" s="23"/>
    </row>
    <row r="504" spans="1:59" s="1" customFormat="1" ht="12.75">
      <c r="A504" s="16"/>
      <c r="E504" s="8"/>
      <c r="BG504" s="23"/>
    </row>
    <row r="505" spans="1:59" s="1" customFormat="1" ht="12.75">
      <c r="A505" s="16"/>
      <c r="E505" s="8"/>
      <c r="BG505" s="23"/>
    </row>
    <row r="506" spans="1:59" s="1" customFormat="1" ht="12.75">
      <c r="A506" s="16"/>
      <c r="E506" s="8"/>
      <c r="BG506" s="23"/>
    </row>
    <row r="507" spans="1:59" s="1" customFormat="1" ht="12.75">
      <c r="A507" s="16"/>
      <c r="E507" s="8"/>
      <c r="BG507" s="23"/>
    </row>
    <row r="508" spans="1:59" s="1" customFormat="1" ht="12.75">
      <c r="A508" s="16"/>
      <c r="E508" s="8"/>
      <c r="BG508" s="23"/>
    </row>
    <row r="509" spans="1:59" s="1" customFormat="1" ht="12.75">
      <c r="A509" s="16"/>
      <c r="E509" s="8"/>
      <c r="BG509" s="23"/>
    </row>
    <row r="510" spans="1:59" s="1" customFormat="1" ht="12.75">
      <c r="A510" s="16"/>
      <c r="E510" s="8"/>
      <c r="BG510" s="23"/>
    </row>
    <row r="511" spans="1:59" s="1" customFormat="1" ht="12.75">
      <c r="A511" s="16"/>
      <c r="E511" s="8"/>
      <c r="BG511" s="23"/>
    </row>
    <row r="512" spans="1:59" s="1" customFormat="1" ht="12.75">
      <c r="A512" s="16"/>
      <c r="E512" s="8"/>
      <c r="BG512" s="23"/>
    </row>
    <row r="513" spans="1:59" s="1" customFormat="1" ht="12.75">
      <c r="A513" s="16"/>
      <c r="E513" s="8"/>
      <c r="BG513" s="23"/>
    </row>
    <row r="514" spans="1:59" s="1" customFormat="1" ht="12.75">
      <c r="A514" s="16"/>
      <c r="E514" s="8"/>
      <c r="BG514" s="23"/>
    </row>
    <row r="515" spans="1:59" s="1" customFormat="1" ht="12.75">
      <c r="A515" s="16"/>
      <c r="E515" s="8"/>
      <c r="BG515" s="23"/>
    </row>
    <row r="516" spans="1:59" s="1" customFormat="1" ht="12.75">
      <c r="A516" s="16"/>
      <c r="E516" s="8"/>
      <c r="BG516" s="23"/>
    </row>
    <row r="517" spans="1:59" s="1" customFormat="1" ht="12.75">
      <c r="A517" s="16"/>
      <c r="E517" s="8"/>
      <c r="BG517" s="23"/>
    </row>
    <row r="518" spans="1:59" s="1" customFormat="1" ht="12.75">
      <c r="A518" s="16"/>
      <c r="E518" s="8"/>
      <c r="BG518" s="23"/>
    </row>
    <row r="519" spans="1:59" s="1" customFormat="1" ht="12.75">
      <c r="A519" s="16"/>
      <c r="E519" s="8"/>
      <c r="BG519" s="23"/>
    </row>
    <row r="520" spans="1:59" s="1" customFormat="1" ht="12.75">
      <c r="A520" s="16"/>
      <c r="E520" s="8"/>
      <c r="BG520" s="23"/>
    </row>
    <row r="521" spans="1:59" s="1" customFormat="1" ht="12.75">
      <c r="A521" s="16"/>
      <c r="E521" s="8"/>
      <c r="BG521" s="23"/>
    </row>
    <row r="522" spans="1:59" s="1" customFormat="1" ht="12.75">
      <c r="A522" s="16"/>
      <c r="E522" s="8"/>
      <c r="BG522" s="23"/>
    </row>
    <row r="523" spans="1:59" s="1" customFormat="1" ht="12.75">
      <c r="A523" s="16"/>
      <c r="E523" s="8"/>
      <c r="BG523" s="23"/>
    </row>
    <row r="524" spans="1:59" s="1" customFormat="1" ht="12.75">
      <c r="A524" s="16"/>
      <c r="E524" s="8"/>
      <c r="BG524" s="23"/>
    </row>
    <row r="525" spans="1:59" s="1" customFormat="1" ht="12.75">
      <c r="A525" s="16"/>
      <c r="E525" s="8"/>
      <c r="BG525" s="23"/>
    </row>
    <row r="526" spans="1:59" s="1" customFormat="1" ht="12.75">
      <c r="A526" s="16"/>
      <c r="E526" s="8"/>
      <c r="BG526" s="23"/>
    </row>
    <row r="527" spans="1:59" s="1" customFormat="1" ht="12.75">
      <c r="A527" s="16"/>
      <c r="E527" s="8"/>
      <c r="BG527" s="23"/>
    </row>
    <row r="528" spans="1:59" s="1" customFormat="1" ht="12.75">
      <c r="A528" s="16"/>
      <c r="E528" s="8"/>
      <c r="BG528" s="23"/>
    </row>
    <row r="529" spans="1:59" s="1" customFormat="1" ht="12.75">
      <c r="A529" s="16"/>
      <c r="E529" s="8"/>
      <c r="BG529" s="23"/>
    </row>
    <row r="530" spans="1:59" s="1" customFormat="1" ht="12.75">
      <c r="A530" s="16"/>
      <c r="E530" s="8"/>
      <c r="BG530" s="23"/>
    </row>
    <row r="531" spans="1:59" s="1" customFormat="1" ht="12.75">
      <c r="A531" s="16"/>
      <c r="E531" s="8"/>
      <c r="BG531" s="23"/>
    </row>
    <row r="532" spans="1:59" s="1" customFormat="1" ht="12.75">
      <c r="A532" s="16"/>
      <c r="E532" s="8"/>
      <c r="BG532" s="23"/>
    </row>
    <row r="533" spans="1:59" s="1" customFormat="1" ht="12.75">
      <c r="A533" s="16"/>
      <c r="E533" s="8"/>
      <c r="BG533" s="23"/>
    </row>
    <row r="534" spans="1:59" s="1" customFormat="1" ht="12.75">
      <c r="A534" s="16"/>
      <c r="E534" s="8"/>
      <c r="BG534" s="23"/>
    </row>
    <row r="535" spans="1:59" s="1" customFormat="1" ht="12.75">
      <c r="A535" s="16"/>
      <c r="E535" s="8"/>
      <c r="BG535" s="23"/>
    </row>
    <row r="536" spans="1:59" s="1" customFormat="1" ht="12.75">
      <c r="A536" s="16"/>
      <c r="E536" s="8"/>
      <c r="BG536" s="23"/>
    </row>
    <row r="537" spans="1:59" s="1" customFormat="1" ht="12.75">
      <c r="A537" s="16"/>
      <c r="E537" s="8"/>
      <c r="BG537" s="23"/>
    </row>
    <row r="538" spans="1:59" s="1" customFormat="1" ht="12.75">
      <c r="A538" s="16"/>
      <c r="E538" s="8"/>
      <c r="BG538" s="23"/>
    </row>
    <row r="539" spans="1:59" s="1" customFormat="1" ht="12.75">
      <c r="A539" s="16"/>
      <c r="E539" s="8"/>
      <c r="BG539" s="23"/>
    </row>
    <row r="540" spans="1:59" s="1" customFormat="1" ht="12.75">
      <c r="A540" s="16"/>
      <c r="E540" s="8"/>
      <c r="BG540" s="23"/>
    </row>
    <row r="541" spans="1:59" s="1" customFormat="1" ht="12.75">
      <c r="A541" s="16"/>
      <c r="E541" s="8"/>
      <c r="BG541" s="23"/>
    </row>
    <row r="542" spans="1:59" s="1" customFormat="1" ht="12.75">
      <c r="A542" s="16"/>
      <c r="E542" s="8"/>
      <c r="BG542" s="23"/>
    </row>
    <row r="543" spans="1:59" s="1" customFormat="1" ht="12.75">
      <c r="A543" s="16"/>
      <c r="E543" s="8"/>
      <c r="BG543" s="23"/>
    </row>
    <row r="544" spans="1:59" s="1" customFormat="1" ht="12.75">
      <c r="A544" s="16"/>
      <c r="E544" s="8"/>
      <c r="BG544" s="23"/>
    </row>
    <row r="545" spans="1:59" s="1" customFormat="1" ht="12.75">
      <c r="A545" s="16"/>
      <c r="E545" s="8"/>
      <c r="BG545" s="23"/>
    </row>
    <row r="546" spans="1:59" s="1" customFormat="1" ht="12.75">
      <c r="A546" s="16"/>
      <c r="E546" s="8"/>
      <c r="BG546" s="23"/>
    </row>
    <row r="547" spans="1:59" s="1" customFormat="1" ht="12.75">
      <c r="A547" s="16"/>
      <c r="E547" s="8"/>
      <c r="BG547" s="23"/>
    </row>
    <row r="548" spans="1:59" s="1" customFormat="1" ht="12.75">
      <c r="A548" s="16"/>
      <c r="E548" s="8"/>
      <c r="BG548" s="23"/>
    </row>
    <row r="549" spans="1:59" s="1" customFormat="1" ht="12.75">
      <c r="A549" s="16"/>
      <c r="E549" s="8"/>
      <c r="BG549" s="23"/>
    </row>
    <row r="550" spans="1:59" s="1" customFormat="1" ht="12.75">
      <c r="A550" s="16"/>
      <c r="E550" s="8"/>
      <c r="BG550" s="23"/>
    </row>
    <row r="551" spans="1:59" s="1" customFormat="1" ht="12.75">
      <c r="A551" s="16"/>
      <c r="E551" s="8"/>
      <c r="BG551" s="23"/>
    </row>
    <row r="552" spans="1:59" s="1" customFormat="1" ht="12.75">
      <c r="A552" s="16"/>
      <c r="E552" s="8"/>
      <c r="BG552" s="23"/>
    </row>
    <row r="553" spans="1:59" s="1" customFormat="1" ht="12.75">
      <c r="A553" s="16"/>
      <c r="E553" s="8"/>
      <c r="BG553" s="23"/>
    </row>
    <row r="554" spans="1:59" s="1" customFormat="1" ht="12.75">
      <c r="A554" s="16"/>
      <c r="E554" s="8"/>
      <c r="BG554" s="23"/>
    </row>
    <row r="555" spans="1:59" s="1" customFormat="1" ht="12.75">
      <c r="A555" s="16"/>
      <c r="E555" s="8"/>
      <c r="BG555" s="23"/>
    </row>
    <row r="556" spans="1:59" s="1" customFormat="1" ht="12.75">
      <c r="A556" s="16"/>
      <c r="E556" s="8"/>
      <c r="BG556" s="23"/>
    </row>
    <row r="557" spans="1:59" s="1" customFormat="1" ht="12.75">
      <c r="A557" s="16"/>
      <c r="E557" s="8"/>
      <c r="BG557" s="23"/>
    </row>
    <row r="558" spans="1:59" s="1" customFormat="1" ht="12.75">
      <c r="A558" s="16"/>
      <c r="E558" s="8"/>
      <c r="BG558" s="23"/>
    </row>
    <row r="559" spans="1:59" s="1" customFormat="1" ht="12.75">
      <c r="A559" s="16"/>
      <c r="E559" s="8"/>
      <c r="BG559" s="23"/>
    </row>
    <row r="560" spans="1:59" s="1" customFormat="1" ht="12.75">
      <c r="A560" s="16"/>
      <c r="E560" s="8"/>
      <c r="BG560" s="23"/>
    </row>
    <row r="561" spans="1:59" s="1" customFormat="1" ht="12.75">
      <c r="A561" s="16"/>
      <c r="E561" s="8"/>
      <c r="BG561" s="23"/>
    </row>
    <row r="562" spans="1:59" s="1" customFormat="1" ht="12.75">
      <c r="A562" s="16"/>
      <c r="E562" s="8"/>
      <c r="BG562" s="23"/>
    </row>
    <row r="563" spans="1:59" s="1" customFormat="1" ht="12.75">
      <c r="A563" s="16"/>
      <c r="E563" s="8"/>
      <c r="BG563" s="23"/>
    </row>
    <row r="564" spans="1:59" s="1" customFormat="1" ht="12.75">
      <c r="A564" s="16"/>
      <c r="E564" s="8"/>
      <c r="BG564" s="23"/>
    </row>
    <row r="565" spans="1:59" s="1" customFormat="1" ht="12.75">
      <c r="A565" s="16"/>
      <c r="E565" s="8"/>
      <c r="BG565" s="23"/>
    </row>
    <row r="566" spans="1:59" s="1" customFormat="1" ht="12.75">
      <c r="A566" s="16"/>
      <c r="E566" s="8"/>
      <c r="BG566" s="23"/>
    </row>
    <row r="567" spans="1:59" s="1" customFormat="1" ht="12.75">
      <c r="A567" s="16"/>
      <c r="E567" s="8"/>
      <c r="BG567" s="23"/>
    </row>
    <row r="568" spans="1:59" s="1" customFormat="1" ht="12.75">
      <c r="A568" s="16"/>
      <c r="E568" s="8"/>
      <c r="BG568" s="23"/>
    </row>
    <row r="569" spans="1:59" s="1" customFormat="1" ht="12.75">
      <c r="A569" s="16"/>
      <c r="E569" s="8"/>
      <c r="BG569" s="23"/>
    </row>
    <row r="570" spans="1:59" s="1" customFormat="1" ht="12.75">
      <c r="A570" s="16"/>
      <c r="E570" s="8"/>
      <c r="BG570" s="23"/>
    </row>
    <row r="571" spans="1:59" s="1" customFormat="1" ht="12.75">
      <c r="A571" s="16"/>
      <c r="E571" s="8"/>
      <c r="BG571" s="23"/>
    </row>
    <row r="572" spans="1:59" s="1" customFormat="1" ht="12.75">
      <c r="A572" s="16"/>
      <c r="E572" s="8"/>
      <c r="BG572" s="23"/>
    </row>
    <row r="573" spans="1:59" s="1" customFormat="1" ht="12.75">
      <c r="A573" s="16"/>
      <c r="E573" s="8"/>
      <c r="BG573" s="23"/>
    </row>
    <row r="574" spans="1:59" s="1" customFormat="1" ht="12.75">
      <c r="A574" s="16"/>
      <c r="E574" s="8"/>
      <c r="BG574" s="23"/>
    </row>
    <row r="575" spans="1:59" s="1" customFormat="1" ht="12.75">
      <c r="A575" s="16"/>
      <c r="E575" s="8"/>
      <c r="BG575" s="23"/>
    </row>
    <row r="576" spans="1:59" s="1" customFormat="1" ht="12.75">
      <c r="A576" s="16"/>
      <c r="E576" s="8"/>
      <c r="BG576" s="23"/>
    </row>
    <row r="577" spans="1:59" s="1" customFormat="1" ht="12.75">
      <c r="A577" s="16"/>
      <c r="E577" s="8"/>
      <c r="BG577" s="23"/>
    </row>
    <row r="578" spans="1:59" s="1" customFormat="1" ht="12.75">
      <c r="A578" s="16"/>
      <c r="E578" s="8"/>
      <c r="BG578" s="23"/>
    </row>
    <row r="579" spans="1:59" s="1" customFormat="1" ht="12.75">
      <c r="A579" s="16"/>
      <c r="E579" s="8"/>
      <c r="BG579" s="23"/>
    </row>
    <row r="580" spans="1:59" s="1" customFormat="1" ht="12.75">
      <c r="A580" s="16"/>
      <c r="E580" s="8"/>
      <c r="BG580" s="23"/>
    </row>
  </sheetData>
  <sheetProtection/>
  <autoFilter ref="B1:BG580"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A7:A23 A25:A127" numberStoredAsText="1"/>
    <ignoredError sqref="A24" numberStoredAsText="1" twoDigitTextYear="1"/>
    <ignoredError sqref="BF6:BF1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G385"/>
  <sheetViews>
    <sheetView zoomScaleSheetLayoutView="100" zoomScalePageLayoutView="0" workbookViewId="0" topLeftCell="A1">
      <pane xSplit="1" ySplit="5" topLeftCell="B108" activePane="bottomRight" state="frozen"/>
      <selection pane="topLeft" activeCell="B6" sqref="B6:BE127"/>
      <selection pane="topRight" activeCell="B6" sqref="B6:BE127"/>
      <selection pane="bottomLeft" activeCell="B6" sqref="B6:BE127"/>
      <selection pane="bottomRight" activeCell="A136" sqref="A136:IV136"/>
    </sheetView>
  </sheetViews>
  <sheetFormatPr defaultColWidth="9.00390625" defaultRowHeight="12.75"/>
  <cols>
    <col min="1" max="1" width="15.00390625" style="16" customWidth="1"/>
    <col min="2" max="2" width="9.125" style="1" customWidth="1"/>
    <col min="3" max="3" width="8.00390625" style="1" customWidth="1"/>
    <col min="4" max="4" width="6.75390625" style="1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8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003906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8" width="7.625" style="1" customWidth="1"/>
    <col min="49" max="49" width="7.625" style="84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7" customWidth="1"/>
    <col min="60" max="16384" width="9.125" style="1" customWidth="1"/>
  </cols>
  <sheetData>
    <row r="1" spans="1:2" ht="13.5">
      <c r="A1" s="107" t="s">
        <v>146</v>
      </c>
      <c r="B1" s="108">
        <f>SUM(BG6:BG129)</f>
        <v>0</v>
      </c>
    </row>
    <row r="2" ht="15">
      <c r="F2" s="74" t="s">
        <v>210</v>
      </c>
    </row>
    <row r="3" ht="12.75">
      <c r="G3" s="1" t="s">
        <v>208</v>
      </c>
    </row>
    <row r="4" spans="1:7" ht="12.75" customHeight="1">
      <c r="A4" s="9" t="s">
        <v>129</v>
      </c>
      <c r="G4" s="1" t="s">
        <v>1</v>
      </c>
    </row>
    <row r="5" spans="1:59" s="10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6</v>
      </c>
      <c r="BG5" s="43" t="s">
        <v>7</v>
      </c>
    </row>
    <row r="6" spans="1:59" s="12" customFormat="1" ht="38.25">
      <c r="A6" s="52" t="s">
        <v>147</v>
      </c>
      <c r="B6" s="45">
        <v>1941610</v>
      </c>
      <c r="C6" s="46">
        <v>520273</v>
      </c>
      <c r="D6" s="72">
        <v>36161</v>
      </c>
      <c r="E6" s="46">
        <v>59116</v>
      </c>
      <c r="F6" s="46">
        <v>76193</v>
      </c>
      <c r="G6" s="72">
        <v>26858</v>
      </c>
      <c r="H6" s="72">
        <v>20823</v>
      </c>
      <c r="I6" s="72">
        <v>9034</v>
      </c>
      <c r="J6" s="72">
        <v>39211</v>
      </c>
      <c r="K6" s="46">
        <v>76036</v>
      </c>
      <c r="L6" s="46">
        <v>47517</v>
      </c>
      <c r="M6" s="46">
        <v>108720</v>
      </c>
      <c r="N6" s="46">
        <v>102292</v>
      </c>
      <c r="O6" s="72">
        <v>51396</v>
      </c>
      <c r="P6" s="72">
        <v>59104</v>
      </c>
      <c r="Q6" s="72">
        <v>15256</v>
      </c>
      <c r="R6" s="72">
        <v>40791</v>
      </c>
      <c r="S6" s="72">
        <v>6417</v>
      </c>
      <c r="T6" s="72">
        <v>8467</v>
      </c>
      <c r="U6" s="72">
        <v>12735</v>
      </c>
      <c r="V6" s="72">
        <v>16627</v>
      </c>
      <c r="W6" s="72">
        <v>9831</v>
      </c>
      <c r="X6" s="72">
        <v>14095</v>
      </c>
      <c r="Y6" s="72">
        <v>7750</v>
      </c>
      <c r="Z6" s="72">
        <v>24920</v>
      </c>
      <c r="AA6" s="72">
        <v>15225</v>
      </c>
      <c r="AB6" s="72">
        <v>13567</v>
      </c>
      <c r="AC6" s="72">
        <v>19516</v>
      </c>
      <c r="AD6" s="72">
        <v>9335</v>
      </c>
      <c r="AE6" s="72">
        <v>14465</v>
      </c>
      <c r="AF6" s="72">
        <v>33940</v>
      </c>
      <c r="AG6" s="72">
        <v>6255</v>
      </c>
      <c r="AH6" s="72">
        <v>16722</v>
      </c>
      <c r="AI6" s="72">
        <v>22508</v>
      </c>
      <c r="AJ6" s="72">
        <v>30036</v>
      </c>
      <c r="AK6" s="72">
        <v>6002</v>
      </c>
      <c r="AL6" s="72">
        <v>16619</v>
      </c>
      <c r="AM6" s="72">
        <v>26050</v>
      </c>
      <c r="AN6" s="72">
        <v>42518</v>
      </c>
      <c r="AO6" s="72">
        <v>7900</v>
      </c>
      <c r="AP6" s="72">
        <v>36046</v>
      </c>
      <c r="AQ6" s="72">
        <v>15368</v>
      </c>
      <c r="AR6" s="72">
        <v>12164</v>
      </c>
      <c r="AS6" s="72">
        <v>15796</v>
      </c>
      <c r="AT6" s="72">
        <v>7986</v>
      </c>
      <c r="AU6" s="72">
        <v>10828</v>
      </c>
      <c r="AV6" s="72">
        <v>47968</v>
      </c>
      <c r="AW6" s="88">
        <v>22359</v>
      </c>
      <c r="AX6" s="72">
        <v>2857</v>
      </c>
      <c r="AY6" s="72">
        <v>12617</v>
      </c>
      <c r="AZ6" s="72">
        <v>16230</v>
      </c>
      <c r="BA6" s="72">
        <v>14977</v>
      </c>
      <c r="BB6" s="72">
        <v>13960</v>
      </c>
      <c r="BC6" s="72">
        <v>16418</v>
      </c>
      <c r="BD6" s="72">
        <v>14248</v>
      </c>
      <c r="BE6" s="72">
        <v>11507</v>
      </c>
      <c r="BF6" s="11">
        <f aca="true" t="shared" si="0" ref="BF6:BF37">SUM(C6:BE6)</f>
        <v>1941610</v>
      </c>
      <c r="BG6" s="25">
        <f>BF6-B6</f>
        <v>0</v>
      </c>
    </row>
    <row r="7" spans="1:59" ht="12.75">
      <c r="A7" s="37" t="s">
        <v>8</v>
      </c>
      <c r="B7" s="47">
        <v>16670</v>
      </c>
      <c r="C7" s="48">
        <v>4938</v>
      </c>
      <c r="D7" s="35">
        <v>306</v>
      </c>
      <c r="E7" s="48">
        <v>695</v>
      </c>
      <c r="F7" s="48">
        <v>561</v>
      </c>
      <c r="G7" s="35">
        <v>184</v>
      </c>
      <c r="H7" s="35">
        <v>140</v>
      </c>
      <c r="I7" s="35">
        <v>68</v>
      </c>
      <c r="J7" s="35">
        <v>307</v>
      </c>
      <c r="K7" s="48">
        <v>633</v>
      </c>
      <c r="L7" s="48">
        <v>379</v>
      </c>
      <c r="M7" s="48">
        <v>939</v>
      </c>
      <c r="N7" s="48">
        <v>767</v>
      </c>
      <c r="O7" s="35">
        <v>441</v>
      </c>
      <c r="P7" s="35">
        <v>635</v>
      </c>
      <c r="Q7" s="35">
        <v>146</v>
      </c>
      <c r="R7" s="35">
        <v>302</v>
      </c>
      <c r="S7" s="35">
        <v>52</v>
      </c>
      <c r="T7" s="35">
        <v>48</v>
      </c>
      <c r="U7" s="35">
        <v>113</v>
      </c>
      <c r="V7" s="35">
        <v>136</v>
      </c>
      <c r="W7" s="35">
        <v>75</v>
      </c>
      <c r="X7" s="35">
        <v>144</v>
      </c>
      <c r="Y7" s="35">
        <v>48</v>
      </c>
      <c r="Z7" s="35">
        <v>225</v>
      </c>
      <c r="AA7" s="35">
        <v>126</v>
      </c>
      <c r="AB7" s="35">
        <v>141</v>
      </c>
      <c r="AC7" s="35">
        <v>119</v>
      </c>
      <c r="AD7" s="35">
        <v>63</v>
      </c>
      <c r="AE7" s="35">
        <v>106</v>
      </c>
      <c r="AF7" s="35">
        <v>252</v>
      </c>
      <c r="AG7" s="35">
        <v>57</v>
      </c>
      <c r="AH7" s="35">
        <v>197</v>
      </c>
      <c r="AI7" s="35">
        <v>221</v>
      </c>
      <c r="AJ7" s="35">
        <v>197</v>
      </c>
      <c r="AK7" s="35">
        <v>47</v>
      </c>
      <c r="AL7" s="35">
        <v>129</v>
      </c>
      <c r="AM7" s="35">
        <v>276</v>
      </c>
      <c r="AN7" s="35">
        <v>331</v>
      </c>
      <c r="AO7" s="35">
        <v>57</v>
      </c>
      <c r="AP7" s="35">
        <v>300</v>
      </c>
      <c r="AQ7" s="35">
        <v>117</v>
      </c>
      <c r="AR7" s="35">
        <v>61</v>
      </c>
      <c r="AS7" s="35">
        <v>121</v>
      </c>
      <c r="AT7" s="35">
        <v>67</v>
      </c>
      <c r="AU7" s="35">
        <v>95</v>
      </c>
      <c r="AV7" s="35">
        <v>396</v>
      </c>
      <c r="AW7" s="89">
        <v>183</v>
      </c>
      <c r="AX7" s="35">
        <v>34</v>
      </c>
      <c r="AY7" s="35">
        <v>76</v>
      </c>
      <c r="AZ7" s="35">
        <v>103</v>
      </c>
      <c r="BA7" s="35">
        <v>78</v>
      </c>
      <c r="BB7" s="35">
        <v>124</v>
      </c>
      <c r="BC7" s="35">
        <v>134</v>
      </c>
      <c r="BD7" s="35">
        <v>97</v>
      </c>
      <c r="BE7" s="35">
        <v>83</v>
      </c>
      <c r="BF7" s="11">
        <f t="shared" si="0"/>
        <v>16670</v>
      </c>
      <c r="BG7" s="26">
        <f aca="true" t="shared" si="1" ref="BG7:BG69">BF7-B7</f>
        <v>0</v>
      </c>
    </row>
    <row r="8" spans="1:59" ht="12.75">
      <c r="A8" s="37" t="s">
        <v>9</v>
      </c>
      <c r="B8" s="47">
        <v>18562</v>
      </c>
      <c r="C8" s="48">
        <v>5430</v>
      </c>
      <c r="D8" s="35">
        <v>384</v>
      </c>
      <c r="E8" s="48">
        <v>723</v>
      </c>
      <c r="F8" s="48">
        <v>670</v>
      </c>
      <c r="G8" s="35">
        <v>177</v>
      </c>
      <c r="H8" s="35">
        <v>153</v>
      </c>
      <c r="I8" s="35">
        <v>68</v>
      </c>
      <c r="J8" s="35">
        <v>358</v>
      </c>
      <c r="K8" s="48">
        <v>760</v>
      </c>
      <c r="L8" s="48">
        <v>373</v>
      </c>
      <c r="M8" s="48">
        <v>1079</v>
      </c>
      <c r="N8" s="48">
        <v>851</v>
      </c>
      <c r="O8" s="35">
        <v>535</v>
      </c>
      <c r="P8" s="35">
        <v>737</v>
      </c>
      <c r="Q8" s="35">
        <v>144</v>
      </c>
      <c r="R8" s="35">
        <v>357</v>
      </c>
      <c r="S8" s="35">
        <v>46</v>
      </c>
      <c r="T8" s="35">
        <v>94</v>
      </c>
      <c r="U8" s="35">
        <v>95</v>
      </c>
      <c r="V8" s="35">
        <v>148</v>
      </c>
      <c r="W8" s="35">
        <v>82</v>
      </c>
      <c r="X8" s="35">
        <v>108</v>
      </c>
      <c r="Y8" s="35">
        <v>71</v>
      </c>
      <c r="Z8" s="35">
        <v>253</v>
      </c>
      <c r="AA8" s="35">
        <v>170</v>
      </c>
      <c r="AB8" s="35">
        <v>121</v>
      </c>
      <c r="AC8" s="35">
        <v>127</v>
      </c>
      <c r="AD8" s="35">
        <v>68</v>
      </c>
      <c r="AE8" s="35">
        <v>113</v>
      </c>
      <c r="AF8" s="35">
        <v>209</v>
      </c>
      <c r="AG8" s="35">
        <v>66</v>
      </c>
      <c r="AH8" s="35">
        <v>208</v>
      </c>
      <c r="AI8" s="35">
        <v>258</v>
      </c>
      <c r="AJ8" s="35">
        <v>265</v>
      </c>
      <c r="AK8" s="35">
        <v>47</v>
      </c>
      <c r="AL8" s="35">
        <v>129</v>
      </c>
      <c r="AM8" s="35">
        <v>325</v>
      </c>
      <c r="AN8" s="35">
        <v>412</v>
      </c>
      <c r="AO8" s="35">
        <v>46</v>
      </c>
      <c r="AP8" s="35">
        <v>261</v>
      </c>
      <c r="AQ8" s="35">
        <v>131</v>
      </c>
      <c r="AR8" s="35">
        <v>67</v>
      </c>
      <c r="AS8" s="35">
        <v>137</v>
      </c>
      <c r="AT8" s="35">
        <v>53</v>
      </c>
      <c r="AU8" s="35">
        <v>95</v>
      </c>
      <c r="AV8" s="35">
        <v>539</v>
      </c>
      <c r="AW8" s="89">
        <v>220</v>
      </c>
      <c r="AX8" s="35">
        <v>22</v>
      </c>
      <c r="AY8" s="35">
        <v>82</v>
      </c>
      <c r="AZ8" s="35">
        <v>109</v>
      </c>
      <c r="BA8" s="35">
        <v>98</v>
      </c>
      <c r="BB8" s="35">
        <v>128</v>
      </c>
      <c r="BC8" s="35">
        <v>139</v>
      </c>
      <c r="BD8" s="35">
        <v>84</v>
      </c>
      <c r="BE8" s="35">
        <v>137</v>
      </c>
      <c r="BF8" s="11">
        <f t="shared" si="0"/>
        <v>18562</v>
      </c>
      <c r="BG8" s="26">
        <f t="shared" si="1"/>
        <v>0</v>
      </c>
    </row>
    <row r="9" spans="1:59" ht="12.75">
      <c r="A9" s="37" t="s">
        <v>10</v>
      </c>
      <c r="B9" s="47">
        <v>18552</v>
      </c>
      <c r="C9" s="48">
        <v>5383</v>
      </c>
      <c r="D9" s="35">
        <v>444</v>
      </c>
      <c r="E9" s="48">
        <v>617</v>
      </c>
      <c r="F9" s="48">
        <v>664</v>
      </c>
      <c r="G9" s="35">
        <v>201</v>
      </c>
      <c r="H9" s="35">
        <v>178</v>
      </c>
      <c r="I9" s="35">
        <v>89</v>
      </c>
      <c r="J9" s="35">
        <v>360</v>
      </c>
      <c r="K9" s="48">
        <v>725</v>
      </c>
      <c r="L9" s="48">
        <v>365</v>
      </c>
      <c r="M9" s="48">
        <v>1070</v>
      </c>
      <c r="N9" s="48">
        <v>845</v>
      </c>
      <c r="O9" s="35">
        <v>440</v>
      </c>
      <c r="P9" s="35">
        <v>636</v>
      </c>
      <c r="Q9" s="35">
        <v>156</v>
      </c>
      <c r="R9" s="35">
        <v>356</v>
      </c>
      <c r="S9" s="35">
        <v>49</v>
      </c>
      <c r="T9" s="35">
        <v>69</v>
      </c>
      <c r="U9" s="35">
        <v>95</v>
      </c>
      <c r="V9" s="35">
        <v>159</v>
      </c>
      <c r="W9" s="35">
        <v>117</v>
      </c>
      <c r="X9" s="35">
        <v>160</v>
      </c>
      <c r="Y9" s="35">
        <v>78</v>
      </c>
      <c r="Z9" s="35">
        <v>300</v>
      </c>
      <c r="AA9" s="35">
        <v>174</v>
      </c>
      <c r="AB9" s="35">
        <v>132</v>
      </c>
      <c r="AC9" s="35">
        <v>120</v>
      </c>
      <c r="AD9" s="35">
        <v>68</v>
      </c>
      <c r="AE9" s="35">
        <v>133</v>
      </c>
      <c r="AF9" s="35">
        <v>255</v>
      </c>
      <c r="AG9" s="35">
        <v>56</v>
      </c>
      <c r="AH9" s="35">
        <v>207</v>
      </c>
      <c r="AI9" s="35">
        <v>236</v>
      </c>
      <c r="AJ9" s="35">
        <v>266</v>
      </c>
      <c r="AK9" s="35">
        <v>48</v>
      </c>
      <c r="AL9" s="35">
        <v>149</v>
      </c>
      <c r="AM9" s="35">
        <v>311</v>
      </c>
      <c r="AN9" s="35">
        <v>291</v>
      </c>
      <c r="AO9" s="35">
        <v>80</v>
      </c>
      <c r="AP9" s="35">
        <v>315</v>
      </c>
      <c r="AQ9" s="35">
        <v>111</v>
      </c>
      <c r="AR9" s="35">
        <v>86</v>
      </c>
      <c r="AS9" s="35">
        <v>138</v>
      </c>
      <c r="AT9" s="35">
        <v>99</v>
      </c>
      <c r="AU9" s="35">
        <v>103</v>
      </c>
      <c r="AV9" s="35">
        <v>459</v>
      </c>
      <c r="AW9" s="89">
        <v>263</v>
      </c>
      <c r="AX9" s="35">
        <v>22</v>
      </c>
      <c r="AY9" s="35">
        <v>77</v>
      </c>
      <c r="AZ9" s="35">
        <v>130</v>
      </c>
      <c r="BA9" s="35">
        <v>134</v>
      </c>
      <c r="BB9" s="35">
        <v>107</v>
      </c>
      <c r="BC9" s="35">
        <v>199</v>
      </c>
      <c r="BD9" s="35">
        <v>123</v>
      </c>
      <c r="BE9" s="35">
        <v>104</v>
      </c>
      <c r="BF9" s="11">
        <f t="shared" si="0"/>
        <v>18552</v>
      </c>
      <c r="BG9" s="26">
        <f t="shared" si="1"/>
        <v>0</v>
      </c>
    </row>
    <row r="10" spans="1:59" ht="12.75">
      <c r="A10" s="37" t="s">
        <v>11</v>
      </c>
      <c r="B10" s="47">
        <v>19350</v>
      </c>
      <c r="C10" s="48">
        <v>5638</v>
      </c>
      <c r="D10" s="35">
        <v>402</v>
      </c>
      <c r="E10" s="48">
        <v>685</v>
      </c>
      <c r="F10" s="48">
        <v>695</v>
      </c>
      <c r="G10" s="35">
        <v>226</v>
      </c>
      <c r="H10" s="35">
        <v>184</v>
      </c>
      <c r="I10" s="35">
        <v>103</v>
      </c>
      <c r="J10" s="35">
        <v>368</v>
      </c>
      <c r="K10" s="48">
        <v>706</v>
      </c>
      <c r="L10" s="48">
        <v>392</v>
      </c>
      <c r="M10" s="48">
        <v>1117</v>
      </c>
      <c r="N10" s="48">
        <v>903</v>
      </c>
      <c r="O10" s="35">
        <v>474</v>
      </c>
      <c r="P10" s="35">
        <v>702</v>
      </c>
      <c r="Q10" s="35">
        <v>178</v>
      </c>
      <c r="R10" s="35">
        <v>328</v>
      </c>
      <c r="S10" s="35">
        <v>56</v>
      </c>
      <c r="T10" s="35">
        <v>78</v>
      </c>
      <c r="U10" s="35">
        <v>93</v>
      </c>
      <c r="V10" s="35">
        <v>180</v>
      </c>
      <c r="W10" s="35">
        <v>127</v>
      </c>
      <c r="X10" s="35">
        <v>138</v>
      </c>
      <c r="Y10" s="35">
        <v>81</v>
      </c>
      <c r="Z10" s="35">
        <v>277</v>
      </c>
      <c r="AA10" s="35">
        <v>187</v>
      </c>
      <c r="AB10" s="35">
        <v>115</v>
      </c>
      <c r="AC10" s="35">
        <v>145</v>
      </c>
      <c r="AD10" s="35">
        <v>67</v>
      </c>
      <c r="AE10" s="35">
        <v>154</v>
      </c>
      <c r="AF10" s="35">
        <v>312</v>
      </c>
      <c r="AG10" s="35">
        <v>55</v>
      </c>
      <c r="AH10" s="35">
        <v>221</v>
      </c>
      <c r="AI10" s="35">
        <v>214</v>
      </c>
      <c r="AJ10" s="35">
        <v>292</v>
      </c>
      <c r="AK10" s="35">
        <v>44</v>
      </c>
      <c r="AL10" s="35">
        <v>152</v>
      </c>
      <c r="AM10" s="35">
        <v>303</v>
      </c>
      <c r="AN10" s="35">
        <v>309</v>
      </c>
      <c r="AO10" s="35">
        <v>86</v>
      </c>
      <c r="AP10" s="35">
        <v>339</v>
      </c>
      <c r="AQ10" s="35">
        <v>134</v>
      </c>
      <c r="AR10" s="35">
        <v>79</v>
      </c>
      <c r="AS10" s="35">
        <v>147</v>
      </c>
      <c r="AT10" s="35">
        <v>81</v>
      </c>
      <c r="AU10" s="35">
        <v>107</v>
      </c>
      <c r="AV10" s="35">
        <v>468</v>
      </c>
      <c r="AW10" s="89">
        <v>269</v>
      </c>
      <c r="AX10" s="35">
        <v>34</v>
      </c>
      <c r="AY10" s="35">
        <v>89</v>
      </c>
      <c r="AZ10" s="35">
        <v>133</v>
      </c>
      <c r="BA10" s="35">
        <v>139</v>
      </c>
      <c r="BB10" s="35">
        <v>137</v>
      </c>
      <c r="BC10" s="35">
        <v>195</v>
      </c>
      <c r="BD10" s="35">
        <v>103</v>
      </c>
      <c r="BE10" s="35">
        <v>109</v>
      </c>
      <c r="BF10" s="11">
        <f t="shared" si="0"/>
        <v>19350</v>
      </c>
      <c r="BG10" s="26">
        <f t="shared" si="1"/>
        <v>0</v>
      </c>
    </row>
    <row r="11" spans="1:59" ht="12.75">
      <c r="A11" s="37" t="s">
        <v>12</v>
      </c>
      <c r="B11" s="47">
        <v>21243</v>
      </c>
      <c r="C11" s="48">
        <v>6169</v>
      </c>
      <c r="D11" s="35">
        <v>528</v>
      </c>
      <c r="E11" s="48">
        <v>787</v>
      </c>
      <c r="F11" s="48">
        <v>790</v>
      </c>
      <c r="G11" s="35">
        <v>250</v>
      </c>
      <c r="H11" s="35">
        <v>170</v>
      </c>
      <c r="I11" s="35">
        <v>111</v>
      </c>
      <c r="J11" s="35">
        <v>460</v>
      </c>
      <c r="K11" s="48">
        <v>816</v>
      </c>
      <c r="L11" s="48">
        <v>443</v>
      </c>
      <c r="M11" s="48">
        <v>1236</v>
      </c>
      <c r="N11" s="48">
        <v>1014</v>
      </c>
      <c r="O11" s="35">
        <v>540</v>
      </c>
      <c r="P11" s="35">
        <v>705</v>
      </c>
      <c r="Q11" s="35">
        <v>175</v>
      </c>
      <c r="R11" s="35">
        <v>324</v>
      </c>
      <c r="S11" s="35">
        <v>78</v>
      </c>
      <c r="T11" s="35">
        <v>51</v>
      </c>
      <c r="U11" s="35">
        <v>125</v>
      </c>
      <c r="V11" s="35">
        <v>208</v>
      </c>
      <c r="W11" s="35">
        <v>119</v>
      </c>
      <c r="X11" s="35">
        <v>180</v>
      </c>
      <c r="Y11" s="35">
        <v>85</v>
      </c>
      <c r="Z11" s="35">
        <v>293</v>
      </c>
      <c r="AA11" s="35">
        <v>192</v>
      </c>
      <c r="AB11" s="35">
        <v>141</v>
      </c>
      <c r="AC11" s="35">
        <v>163</v>
      </c>
      <c r="AD11" s="35">
        <v>85</v>
      </c>
      <c r="AE11" s="35">
        <v>169</v>
      </c>
      <c r="AF11" s="35">
        <v>298</v>
      </c>
      <c r="AG11" s="35">
        <v>81</v>
      </c>
      <c r="AH11" s="35">
        <v>198</v>
      </c>
      <c r="AI11" s="35">
        <v>256</v>
      </c>
      <c r="AJ11" s="35">
        <v>312</v>
      </c>
      <c r="AK11" s="35">
        <v>44</v>
      </c>
      <c r="AL11" s="35">
        <v>185</v>
      </c>
      <c r="AM11" s="35">
        <v>309</v>
      </c>
      <c r="AN11" s="35">
        <v>352</v>
      </c>
      <c r="AO11" s="35">
        <v>78</v>
      </c>
      <c r="AP11" s="35">
        <v>325</v>
      </c>
      <c r="AQ11" s="35">
        <v>132</v>
      </c>
      <c r="AR11" s="35">
        <v>98</v>
      </c>
      <c r="AS11" s="35">
        <v>173</v>
      </c>
      <c r="AT11" s="35">
        <v>107</v>
      </c>
      <c r="AU11" s="35">
        <v>104</v>
      </c>
      <c r="AV11" s="35">
        <v>511</v>
      </c>
      <c r="AW11" s="89">
        <v>262</v>
      </c>
      <c r="AX11" s="35">
        <v>37</v>
      </c>
      <c r="AY11" s="35">
        <v>97</v>
      </c>
      <c r="AZ11" s="35">
        <v>128</v>
      </c>
      <c r="BA11" s="35">
        <v>145</v>
      </c>
      <c r="BB11" s="35">
        <v>145</v>
      </c>
      <c r="BC11" s="35">
        <v>211</v>
      </c>
      <c r="BD11" s="35">
        <v>117</v>
      </c>
      <c r="BE11" s="35">
        <v>131</v>
      </c>
      <c r="BF11" s="11">
        <f t="shared" si="0"/>
        <v>21243</v>
      </c>
      <c r="BG11" s="26">
        <f t="shared" si="1"/>
        <v>0</v>
      </c>
    </row>
    <row r="12" spans="1:59" s="12" customFormat="1" ht="12.75">
      <c r="A12" s="38" t="s">
        <v>13</v>
      </c>
      <c r="B12" s="45">
        <v>94377</v>
      </c>
      <c r="C12" s="46">
        <v>27558</v>
      </c>
      <c r="D12" s="72">
        <v>2064</v>
      </c>
      <c r="E12" s="46">
        <v>3507</v>
      </c>
      <c r="F12" s="46">
        <v>3380</v>
      </c>
      <c r="G12" s="72">
        <v>1038</v>
      </c>
      <c r="H12" s="72">
        <v>825</v>
      </c>
      <c r="I12" s="72">
        <v>439</v>
      </c>
      <c r="J12" s="72">
        <v>1853</v>
      </c>
      <c r="K12" s="46">
        <v>3640</v>
      </c>
      <c r="L12" s="46">
        <v>1952</v>
      </c>
      <c r="M12" s="46">
        <v>5441</v>
      </c>
      <c r="N12" s="46">
        <v>4380</v>
      </c>
      <c r="O12" s="72">
        <v>2430</v>
      </c>
      <c r="P12" s="72">
        <v>3415</v>
      </c>
      <c r="Q12" s="72">
        <v>799</v>
      </c>
      <c r="R12" s="72">
        <v>1667</v>
      </c>
      <c r="S12" s="72">
        <v>281</v>
      </c>
      <c r="T12" s="72">
        <v>340</v>
      </c>
      <c r="U12" s="72">
        <v>521</v>
      </c>
      <c r="V12" s="72">
        <v>831</v>
      </c>
      <c r="W12" s="72">
        <v>520</v>
      </c>
      <c r="X12" s="72">
        <v>730</v>
      </c>
      <c r="Y12" s="72">
        <v>363</v>
      </c>
      <c r="Z12" s="72">
        <v>1348</v>
      </c>
      <c r="AA12" s="72">
        <v>849</v>
      </c>
      <c r="AB12" s="72">
        <v>650</v>
      </c>
      <c r="AC12" s="72">
        <v>674</v>
      </c>
      <c r="AD12" s="72">
        <v>351</v>
      </c>
      <c r="AE12" s="72">
        <v>675</v>
      </c>
      <c r="AF12" s="72">
        <v>1326</v>
      </c>
      <c r="AG12" s="72">
        <v>315</v>
      </c>
      <c r="AH12" s="72">
        <v>1031</v>
      </c>
      <c r="AI12" s="72">
        <v>1185</v>
      </c>
      <c r="AJ12" s="72">
        <v>1332</v>
      </c>
      <c r="AK12" s="72">
        <v>230</v>
      </c>
      <c r="AL12" s="72">
        <v>744</v>
      </c>
      <c r="AM12" s="72">
        <v>1524</v>
      </c>
      <c r="AN12" s="72">
        <v>1695</v>
      </c>
      <c r="AO12" s="72">
        <v>347</v>
      </c>
      <c r="AP12" s="72">
        <v>1540</v>
      </c>
      <c r="AQ12" s="72">
        <v>625</v>
      </c>
      <c r="AR12" s="72">
        <v>391</v>
      </c>
      <c r="AS12" s="72">
        <v>716</v>
      </c>
      <c r="AT12" s="72">
        <v>407</v>
      </c>
      <c r="AU12" s="72">
        <v>504</v>
      </c>
      <c r="AV12" s="72">
        <v>2373</v>
      </c>
      <c r="AW12" s="88">
        <v>1197</v>
      </c>
      <c r="AX12" s="72">
        <v>149</v>
      </c>
      <c r="AY12" s="72">
        <v>421</v>
      </c>
      <c r="AZ12" s="72">
        <v>603</v>
      </c>
      <c r="BA12" s="72">
        <v>594</v>
      </c>
      <c r="BB12" s="72">
        <v>641</v>
      </c>
      <c r="BC12" s="72">
        <v>878</v>
      </c>
      <c r="BD12" s="72">
        <v>524</v>
      </c>
      <c r="BE12" s="72">
        <v>564</v>
      </c>
      <c r="BF12" s="11">
        <f t="shared" si="0"/>
        <v>94377</v>
      </c>
      <c r="BG12" s="25">
        <f t="shared" si="1"/>
        <v>0</v>
      </c>
    </row>
    <row r="13" spans="1:59" ht="12.75">
      <c r="A13" s="37" t="s">
        <v>14</v>
      </c>
      <c r="B13" s="47">
        <v>22397</v>
      </c>
      <c r="C13" s="48">
        <v>6489</v>
      </c>
      <c r="D13" s="35">
        <v>523</v>
      </c>
      <c r="E13" s="48">
        <v>772</v>
      </c>
      <c r="F13" s="48">
        <v>825</v>
      </c>
      <c r="G13" s="35">
        <v>313</v>
      </c>
      <c r="H13" s="35">
        <v>208</v>
      </c>
      <c r="I13" s="35">
        <v>123</v>
      </c>
      <c r="J13" s="35">
        <v>430</v>
      </c>
      <c r="K13" s="48">
        <v>859</v>
      </c>
      <c r="L13" s="48">
        <v>474</v>
      </c>
      <c r="M13" s="48">
        <v>1297</v>
      </c>
      <c r="N13" s="48">
        <v>1073</v>
      </c>
      <c r="O13" s="35">
        <v>544</v>
      </c>
      <c r="P13" s="35">
        <v>780</v>
      </c>
      <c r="Q13" s="35">
        <v>174</v>
      </c>
      <c r="R13" s="35">
        <v>381</v>
      </c>
      <c r="S13" s="35">
        <v>70</v>
      </c>
      <c r="T13" s="35">
        <v>81</v>
      </c>
      <c r="U13" s="35">
        <v>141</v>
      </c>
      <c r="V13" s="35">
        <v>196</v>
      </c>
      <c r="W13" s="35">
        <v>117</v>
      </c>
      <c r="X13" s="35">
        <v>171</v>
      </c>
      <c r="Y13" s="35">
        <v>98</v>
      </c>
      <c r="Z13" s="35">
        <v>282</v>
      </c>
      <c r="AA13" s="35">
        <v>223</v>
      </c>
      <c r="AB13" s="35">
        <v>159</v>
      </c>
      <c r="AC13" s="35">
        <v>185</v>
      </c>
      <c r="AD13" s="35">
        <v>77</v>
      </c>
      <c r="AE13" s="35">
        <v>164</v>
      </c>
      <c r="AF13" s="35">
        <v>327</v>
      </c>
      <c r="AG13" s="35">
        <v>83</v>
      </c>
      <c r="AH13" s="35">
        <v>221</v>
      </c>
      <c r="AI13" s="35">
        <v>264</v>
      </c>
      <c r="AJ13" s="35">
        <v>355</v>
      </c>
      <c r="AK13" s="35">
        <v>45</v>
      </c>
      <c r="AL13" s="35">
        <v>213</v>
      </c>
      <c r="AM13" s="35">
        <v>311</v>
      </c>
      <c r="AN13" s="35">
        <v>420</v>
      </c>
      <c r="AO13" s="35">
        <v>87</v>
      </c>
      <c r="AP13" s="35">
        <v>352</v>
      </c>
      <c r="AQ13" s="35">
        <v>171</v>
      </c>
      <c r="AR13" s="35">
        <v>114</v>
      </c>
      <c r="AS13" s="35">
        <v>167</v>
      </c>
      <c r="AT13" s="35">
        <v>76</v>
      </c>
      <c r="AU13" s="35">
        <v>109</v>
      </c>
      <c r="AV13" s="35">
        <v>576</v>
      </c>
      <c r="AW13" s="89">
        <v>317</v>
      </c>
      <c r="AX13" s="35">
        <v>28</v>
      </c>
      <c r="AY13" s="35">
        <v>83</v>
      </c>
      <c r="AZ13" s="35">
        <v>148</v>
      </c>
      <c r="BA13" s="35">
        <v>152</v>
      </c>
      <c r="BB13" s="35">
        <v>157</v>
      </c>
      <c r="BC13" s="35">
        <v>155</v>
      </c>
      <c r="BD13" s="35">
        <v>135</v>
      </c>
      <c r="BE13" s="35">
        <v>102</v>
      </c>
      <c r="BF13" s="11">
        <f t="shared" si="0"/>
        <v>22397</v>
      </c>
      <c r="BG13" s="26">
        <f t="shared" si="1"/>
        <v>0</v>
      </c>
    </row>
    <row r="14" spans="1:59" ht="12.75">
      <c r="A14" s="37" t="s">
        <v>15</v>
      </c>
      <c r="B14" s="47">
        <v>25094</v>
      </c>
      <c r="C14" s="48">
        <v>6922</v>
      </c>
      <c r="D14" s="35">
        <v>560</v>
      </c>
      <c r="E14" s="48">
        <v>890</v>
      </c>
      <c r="F14" s="48">
        <v>1030</v>
      </c>
      <c r="G14" s="35">
        <v>281</v>
      </c>
      <c r="H14" s="35">
        <v>249</v>
      </c>
      <c r="I14" s="35">
        <v>124</v>
      </c>
      <c r="J14" s="35">
        <v>481</v>
      </c>
      <c r="K14" s="48">
        <v>945</v>
      </c>
      <c r="L14" s="48">
        <v>542</v>
      </c>
      <c r="M14" s="48">
        <v>1556</v>
      </c>
      <c r="N14" s="48">
        <v>1371</v>
      </c>
      <c r="O14" s="35">
        <v>647</v>
      </c>
      <c r="P14" s="35">
        <v>860</v>
      </c>
      <c r="Q14" s="35">
        <v>205</v>
      </c>
      <c r="R14" s="35">
        <v>409</v>
      </c>
      <c r="S14" s="35">
        <v>84</v>
      </c>
      <c r="T14" s="35">
        <v>69</v>
      </c>
      <c r="U14" s="35">
        <v>136</v>
      </c>
      <c r="V14" s="35">
        <v>194</v>
      </c>
      <c r="W14" s="35">
        <v>146</v>
      </c>
      <c r="X14" s="35">
        <v>193</v>
      </c>
      <c r="Y14" s="35">
        <v>87</v>
      </c>
      <c r="Z14" s="35">
        <v>321</v>
      </c>
      <c r="AA14" s="35">
        <v>221</v>
      </c>
      <c r="AB14" s="35">
        <v>183</v>
      </c>
      <c r="AC14" s="35">
        <v>201</v>
      </c>
      <c r="AD14" s="35">
        <v>84</v>
      </c>
      <c r="AE14" s="35">
        <v>187</v>
      </c>
      <c r="AF14" s="35">
        <v>399</v>
      </c>
      <c r="AG14" s="35">
        <v>60</v>
      </c>
      <c r="AH14" s="35">
        <v>231</v>
      </c>
      <c r="AI14" s="35">
        <v>283</v>
      </c>
      <c r="AJ14" s="35">
        <v>397</v>
      </c>
      <c r="AK14" s="35">
        <v>49</v>
      </c>
      <c r="AL14" s="35">
        <v>227</v>
      </c>
      <c r="AM14" s="35">
        <v>326</v>
      </c>
      <c r="AN14" s="35">
        <v>508</v>
      </c>
      <c r="AO14" s="35">
        <v>75</v>
      </c>
      <c r="AP14" s="35">
        <v>366</v>
      </c>
      <c r="AQ14" s="35">
        <v>166</v>
      </c>
      <c r="AR14" s="35">
        <v>147</v>
      </c>
      <c r="AS14" s="35">
        <v>206</v>
      </c>
      <c r="AT14" s="35">
        <v>96</v>
      </c>
      <c r="AU14" s="35">
        <v>124</v>
      </c>
      <c r="AV14" s="35">
        <v>674</v>
      </c>
      <c r="AW14" s="89">
        <v>347</v>
      </c>
      <c r="AX14" s="35">
        <v>40</v>
      </c>
      <c r="AY14" s="35">
        <v>130</v>
      </c>
      <c r="AZ14" s="35">
        <v>156</v>
      </c>
      <c r="BA14" s="35">
        <v>179</v>
      </c>
      <c r="BB14" s="35">
        <v>177</v>
      </c>
      <c r="BC14" s="35">
        <v>240</v>
      </c>
      <c r="BD14" s="35">
        <v>180</v>
      </c>
      <c r="BE14" s="35">
        <v>133</v>
      </c>
      <c r="BF14" s="11">
        <f t="shared" si="0"/>
        <v>25094</v>
      </c>
      <c r="BG14" s="26">
        <f t="shared" si="1"/>
        <v>0</v>
      </c>
    </row>
    <row r="15" spans="1:59" ht="12.75">
      <c r="A15" s="37" t="s">
        <v>16</v>
      </c>
      <c r="B15" s="47">
        <v>26241</v>
      </c>
      <c r="C15" s="48">
        <v>7138</v>
      </c>
      <c r="D15" s="35">
        <v>550</v>
      </c>
      <c r="E15" s="48">
        <v>976</v>
      </c>
      <c r="F15" s="48">
        <v>1060</v>
      </c>
      <c r="G15" s="35">
        <v>343</v>
      </c>
      <c r="H15" s="35">
        <v>247</v>
      </c>
      <c r="I15" s="35">
        <v>123</v>
      </c>
      <c r="J15" s="35">
        <v>512</v>
      </c>
      <c r="K15" s="48">
        <v>954</v>
      </c>
      <c r="L15" s="48">
        <v>558</v>
      </c>
      <c r="M15" s="48">
        <v>1604</v>
      </c>
      <c r="N15" s="48">
        <v>1408</v>
      </c>
      <c r="O15" s="35">
        <v>691</v>
      </c>
      <c r="P15" s="35">
        <v>1004</v>
      </c>
      <c r="Q15" s="35">
        <v>222</v>
      </c>
      <c r="R15" s="35">
        <v>428</v>
      </c>
      <c r="S15" s="35">
        <v>74</v>
      </c>
      <c r="T15" s="35">
        <v>114</v>
      </c>
      <c r="U15" s="35">
        <v>173</v>
      </c>
      <c r="V15" s="35">
        <v>248</v>
      </c>
      <c r="W15" s="35">
        <v>141</v>
      </c>
      <c r="X15" s="35">
        <v>197</v>
      </c>
      <c r="Y15" s="35">
        <v>101</v>
      </c>
      <c r="Z15" s="35">
        <v>362</v>
      </c>
      <c r="AA15" s="35">
        <v>245</v>
      </c>
      <c r="AB15" s="35">
        <v>174</v>
      </c>
      <c r="AC15" s="35">
        <v>264</v>
      </c>
      <c r="AD15" s="35">
        <v>108</v>
      </c>
      <c r="AE15" s="35">
        <v>211</v>
      </c>
      <c r="AF15" s="35">
        <v>359</v>
      </c>
      <c r="AG15" s="35">
        <v>72</v>
      </c>
      <c r="AH15" s="35">
        <v>235</v>
      </c>
      <c r="AI15" s="35">
        <v>306</v>
      </c>
      <c r="AJ15" s="35">
        <v>417</v>
      </c>
      <c r="AK15" s="35">
        <v>47</v>
      </c>
      <c r="AL15" s="35">
        <v>215</v>
      </c>
      <c r="AM15" s="35">
        <v>315</v>
      </c>
      <c r="AN15" s="35">
        <v>472</v>
      </c>
      <c r="AO15" s="35">
        <v>97</v>
      </c>
      <c r="AP15" s="35">
        <v>447</v>
      </c>
      <c r="AQ15" s="35">
        <v>210</v>
      </c>
      <c r="AR15" s="35">
        <v>152</v>
      </c>
      <c r="AS15" s="35">
        <v>209</v>
      </c>
      <c r="AT15" s="35">
        <v>101</v>
      </c>
      <c r="AU15" s="35">
        <v>118</v>
      </c>
      <c r="AV15" s="35">
        <v>697</v>
      </c>
      <c r="AW15" s="89">
        <v>319</v>
      </c>
      <c r="AX15" s="35">
        <v>40</v>
      </c>
      <c r="AY15" s="35">
        <v>103</v>
      </c>
      <c r="AZ15" s="35">
        <v>182</v>
      </c>
      <c r="BA15" s="35">
        <v>180</v>
      </c>
      <c r="BB15" s="35">
        <v>170</v>
      </c>
      <c r="BC15" s="35">
        <v>264</v>
      </c>
      <c r="BD15" s="35">
        <v>152</v>
      </c>
      <c r="BE15" s="35">
        <v>132</v>
      </c>
      <c r="BF15" s="11">
        <f t="shared" si="0"/>
        <v>26241</v>
      </c>
      <c r="BG15" s="26">
        <f t="shared" si="1"/>
        <v>0</v>
      </c>
    </row>
    <row r="16" spans="1:59" ht="12.75">
      <c r="A16" s="37" t="s">
        <v>17</v>
      </c>
      <c r="B16" s="47">
        <v>26194</v>
      </c>
      <c r="C16" s="48">
        <v>6727</v>
      </c>
      <c r="D16" s="35">
        <v>523</v>
      </c>
      <c r="E16" s="48">
        <v>878</v>
      </c>
      <c r="F16" s="48">
        <v>995</v>
      </c>
      <c r="G16" s="35">
        <v>335</v>
      </c>
      <c r="H16" s="35">
        <v>272</v>
      </c>
      <c r="I16" s="35">
        <v>125</v>
      </c>
      <c r="J16" s="35">
        <v>514</v>
      </c>
      <c r="K16" s="48">
        <v>847</v>
      </c>
      <c r="L16" s="48">
        <v>534</v>
      </c>
      <c r="M16" s="48">
        <v>1531</v>
      </c>
      <c r="N16" s="48">
        <v>1349</v>
      </c>
      <c r="O16" s="35">
        <v>727</v>
      </c>
      <c r="P16" s="35">
        <v>813</v>
      </c>
      <c r="Q16" s="35">
        <v>222</v>
      </c>
      <c r="R16" s="35">
        <v>483</v>
      </c>
      <c r="S16" s="35">
        <v>90</v>
      </c>
      <c r="T16" s="35">
        <v>148</v>
      </c>
      <c r="U16" s="35">
        <v>185</v>
      </c>
      <c r="V16" s="35">
        <v>273</v>
      </c>
      <c r="W16" s="35">
        <v>159</v>
      </c>
      <c r="X16" s="35">
        <v>217</v>
      </c>
      <c r="Y16" s="35">
        <v>96</v>
      </c>
      <c r="Z16" s="35">
        <v>346</v>
      </c>
      <c r="AA16" s="35">
        <v>272</v>
      </c>
      <c r="AB16" s="35">
        <v>213</v>
      </c>
      <c r="AC16" s="35">
        <v>256</v>
      </c>
      <c r="AD16" s="35">
        <v>117</v>
      </c>
      <c r="AE16" s="35">
        <v>207</v>
      </c>
      <c r="AF16" s="35">
        <v>411</v>
      </c>
      <c r="AG16" s="35">
        <v>95</v>
      </c>
      <c r="AH16" s="35">
        <v>258</v>
      </c>
      <c r="AI16" s="35">
        <v>396</v>
      </c>
      <c r="AJ16" s="35">
        <v>476</v>
      </c>
      <c r="AK16" s="35">
        <v>86</v>
      </c>
      <c r="AL16" s="35">
        <v>252</v>
      </c>
      <c r="AM16" s="35">
        <v>351</v>
      </c>
      <c r="AN16" s="35">
        <v>557</v>
      </c>
      <c r="AO16" s="35">
        <v>83</v>
      </c>
      <c r="AP16" s="35">
        <v>474</v>
      </c>
      <c r="AQ16" s="35">
        <v>199</v>
      </c>
      <c r="AR16" s="35">
        <v>136</v>
      </c>
      <c r="AS16" s="35">
        <v>210</v>
      </c>
      <c r="AT16" s="35">
        <v>111</v>
      </c>
      <c r="AU16" s="35">
        <v>150</v>
      </c>
      <c r="AV16" s="35">
        <v>734</v>
      </c>
      <c r="AW16" s="89">
        <v>340</v>
      </c>
      <c r="AX16" s="35">
        <v>45</v>
      </c>
      <c r="AY16" s="35">
        <v>133</v>
      </c>
      <c r="AZ16" s="35">
        <v>187</v>
      </c>
      <c r="BA16" s="35">
        <v>182</v>
      </c>
      <c r="BB16" s="35">
        <v>207</v>
      </c>
      <c r="BC16" s="35">
        <v>319</v>
      </c>
      <c r="BD16" s="35">
        <v>190</v>
      </c>
      <c r="BE16" s="35">
        <v>158</v>
      </c>
      <c r="BF16" s="11">
        <f t="shared" si="0"/>
        <v>26194</v>
      </c>
      <c r="BG16" s="26">
        <f t="shared" si="1"/>
        <v>0</v>
      </c>
    </row>
    <row r="17" spans="1:59" ht="12.75">
      <c r="A17" s="37" t="s">
        <v>18</v>
      </c>
      <c r="B17" s="47">
        <v>25280</v>
      </c>
      <c r="C17" s="48">
        <v>6516</v>
      </c>
      <c r="D17" s="35">
        <v>461</v>
      </c>
      <c r="E17" s="48">
        <v>886</v>
      </c>
      <c r="F17" s="48">
        <v>974</v>
      </c>
      <c r="G17" s="35">
        <v>307</v>
      </c>
      <c r="H17" s="35">
        <v>298</v>
      </c>
      <c r="I17" s="35">
        <v>123</v>
      </c>
      <c r="J17" s="35">
        <v>511</v>
      </c>
      <c r="K17" s="48">
        <v>852</v>
      </c>
      <c r="L17" s="48">
        <v>505</v>
      </c>
      <c r="M17" s="48">
        <v>1485</v>
      </c>
      <c r="N17" s="48">
        <v>1310</v>
      </c>
      <c r="O17" s="35">
        <v>761</v>
      </c>
      <c r="P17" s="35">
        <v>763</v>
      </c>
      <c r="Q17" s="35">
        <v>238</v>
      </c>
      <c r="R17" s="35">
        <v>456</v>
      </c>
      <c r="S17" s="35">
        <v>75</v>
      </c>
      <c r="T17" s="35">
        <v>106</v>
      </c>
      <c r="U17" s="35">
        <v>155</v>
      </c>
      <c r="V17" s="35">
        <v>239</v>
      </c>
      <c r="W17" s="35">
        <v>173</v>
      </c>
      <c r="X17" s="35">
        <v>198</v>
      </c>
      <c r="Y17" s="35">
        <v>97</v>
      </c>
      <c r="Z17" s="35">
        <v>344</v>
      </c>
      <c r="AA17" s="35">
        <v>276</v>
      </c>
      <c r="AB17" s="35">
        <v>193</v>
      </c>
      <c r="AC17" s="35">
        <v>247</v>
      </c>
      <c r="AD17" s="35">
        <v>100</v>
      </c>
      <c r="AE17" s="35">
        <v>224</v>
      </c>
      <c r="AF17" s="35">
        <v>382</v>
      </c>
      <c r="AG17" s="35">
        <v>80</v>
      </c>
      <c r="AH17" s="35">
        <v>287</v>
      </c>
      <c r="AI17" s="35">
        <v>355</v>
      </c>
      <c r="AJ17" s="35">
        <v>457</v>
      </c>
      <c r="AK17" s="35">
        <v>68</v>
      </c>
      <c r="AL17" s="35">
        <v>221</v>
      </c>
      <c r="AM17" s="35">
        <v>313</v>
      </c>
      <c r="AN17" s="35">
        <v>492</v>
      </c>
      <c r="AO17" s="35">
        <v>109</v>
      </c>
      <c r="AP17" s="35">
        <v>429</v>
      </c>
      <c r="AQ17" s="35">
        <v>218</v>
      </c>
      <c r="AR17" s="35">
        <v>180</v>
      </c>
      <c r="AS17" s="35">
        <v>181</v>
      </c>
      <c r="AT17" s="35">
        <v>109</v>
      </c>
      <c r="AU17" s="35">
        <v>148</v>
      </c>
      <c r="AV17" s="35">
        <v>667</v>
      </c>
      <c r="AW17" s="89">
        <v>329</v>
      </c>
      <c r="AX17" s="35">
        <v>31</v>
      </c>
      <c r="AY17" s="35">
        <v>148</v>
      </c>
      <c r="AZ17" s="35">
        <v>219</v>
      </c>
      <c r="BA17" s="35">
        <v>177</v>
      </c>
      <c r="BB17" s="35">
        <v>199</v>
      </c>
      <c r="BC17" s="35">
        <v>286</v>
      </c>
      <c r="BD17" s="35">
        <v>178</v>
      </c>
      <c r="BE17" s="35">
        <v>144</v>
      </c>
      <c r="BF17" s="11">
        <f t="shared" si="0"/>
        <v>25280</v>
      </c>
      <c r="BG17" s="26">
        <f t="shared" si="1"/>
        <v>0</v>
      </c>
    </row>
    <row r="18" spans="1:59" s="12" customFormat="1" ht="12.75">
      <c r="A18" s="38" t="s">
        <v>19</v>
      </c>
      <c r="B18" s="45">
        <v>125206</v>
      </c>
      <c r="C18" s="46">
        <v>33792</v>
      </c>
      <c r="D18" s="72">
        <v>2617</v>
      </c>
      <c r="E18" s="46">
        <v>4402</v>
      </c>
      <c r="F18" s="46">
        <v>4884</v>
      </c>
      <c r="G18" s="72">
        <v>1579</v>
      </c>
      <c r="H18" s="72">
        <v>1274</v>
      </c>
      <c r="I18" s="72">
        <v>618</v>
      </c>
      <c r="J18" s="72">
        <v>2448</v>
      </c>
      <c r="K18" s="46">
        <v>4457</v>
      </c>
      <c r="L18" s="46">
        <v>2613</v>
      </c>
      <c r="M18" s="46">
        <v>7473</v>
      </c>
      <c r="N18" s="46">
        <v>6511</v>
      </c>
      <c r="O18" s="72">
        <v>3370</v>
      </c>
      <c r="P18" s="72">
        <v>4220</v>
      </c>
      <c r="Q18" s="72">
        <v>1061</v>
      </c>
      <c r="R18" s="72">
        <v>2157</v>
      </c>
      <c r="S18" s="72">
        <v>393</v>
      </c>
      <c r="T18" s="72">
        <v>518</v>
      </c>
      <c r="U18" s="72">
        <v>790</v>
      </c>
      <c r="V18" s="72">
        <v>1150</v>
      </c>
      <c r="W18" s="72">
        <v>736</v>
      </c>
      <c r="X18" s="72">
        <v>976</v>
      </c>
      <c r="Y18" s="72">
        <v>479</v>
      </c>
      <c r="Z18" s="72">
        <v>1655</v>
      </c>
      <c r="AA18" s="72">
        <v>1237</v>
      </c>
      <c r="AB18" s="72">
        <v>922</v>
      </c>
      <c r="AC18" s="72">
        <v>1153</v>
      </c>
      <c r="AD18" s="72">
        <v>486</v>
      </c>
      <c r="AE18" s="72">
        <v>993</v>
      </c>
      <c r="AF18" s="72">
        <v>1878</v>
      </c>
      <c r="AG18" s="72">
        <v>390</v>
      </c>
      <c r="AH18" s="72">
        <v>1232</v>
      </c>
      <c r="AI18" s="72">
        <v>1604</v>
      </c>
      <c r="AJ18" s="72">
        <v>2102</v>
      </c>
      <c r="AK18" s="72">
        <v>295</v>
      </c>
      <c r="AL18" s="72">
        <v>1128</v>
      </c>
      <c r="AM18" s="72">
        <v>1616</v>
      </c>
      <c r="AN18" s="72">
        <v>2449</v>
      </c>
      <c r="AO18" s="72">
        <v>451</v>
      </c>
      <c r="AP18" s="72">
        <v>2068</v>
      </c>
      <c r="AQ18" s="72">
        <v>964</v>
      </c>
      <c r="AR18" s="72">
        <v>729</v>
      </c>
      <c r="AS18" s="72">
        <v>973</v>
      </c>
      <c r="AT18" s="72">
        <v>493</v>
      </c>
      <c r="AU18" s="72">
        <v>649</v>
      </c>
      <c r="AV18" s="72">
        <v>3348</v>
      </c>
      <c r="AW18" s="88">
        <v>1652</v>
      </c>
      <c r="AX18" s="72">
        <v>184</v>
      </c>
      <c r="AY18" s="72">
        <v>597</v>
      </c>
      <c r="AZ18" s="72">
        <v>892</v>
      </c>
      <c r="BA18" s="72">
        <v>870</v>
      </c>
      <c r="BB18" s="72">
        <v>910</v>
      </c>
      <c r="BC18" s="72">
        <v>1264</v>
      </c>
      <c r="BD18" s="72">
        <v>835</v>
      </c>
      <c r="BE18" s="72">
        <v>669</v>
      </c>
      <c r="BF18" s="11">
        <f t="shared" si="0"/>
        <v>125206</v>
      </c>
      <c r="BG18" s="25">
        <f t="shared" si="1"/>
        <v>0</v>
      </c>
    </row>
    <row r="19" spans="1:59" ht="12.75">
      <c r="A19" s="37" t="s">
        <v>20</v>
      </c>
      <c r="B19" s="47">
        <v>25439</v>
      </c>
      <c r="C19" s="48">
        <v>6566</v>
      </c>
      <c r="D19" s="35">
        <v>495</v>
      </c>
      <c r="E19" s="48">
        <v>860</v>
      </c>
      <c r="F19" s="48">
        <v>970</v>
      </c>
      <c r="G19" s="35">
        <v>304</v>
      </c>
      <c r="H19" s="35">
        <v>253</v>
      </c>
      <c r="I19" s="35">
        <v>137</v>
      </c>
      <c r="J19" s="35">
        <v>488</v>
      </c>
      <c r="K19" s="48">
        <v>926</v>
      </c>
      <c r="L19" s="48">
        <v>510</v>
      </c>
      <c r="M19" s="48">
        <v>1489</v>
      </c>
      <c r="N19" s="48">
        <v>1305</v>
      </c>
      <c r="O19" s="35">
        <v>669</v>
      </c>
      <c r="P19" s="35">
        <v>788</v>
      </c>
      <c r="Q19" s="35">
        <v>211</v>
      </c>
      <c r="R19" s="35">
        <v>438</v>
      </c>
      <c r="S19" s="35">
        <v>91</v>
      </c>
      <c r="T19" s="35">
        <v>99</v>
      </c>
      <c r="U19" s="35">
        <v>162</v>
      </c>
      <c r="V19" s="35">
        <v>236</v>
      </c>
      <c r="W19" s="35">
        <v>159</v>
      </c>
      <c r="X19" s="35">
        <v>220</v>
      </c>
      <c r="Y19" s="35">
        <v>117</v>
      </c>
      <c r="Z19" s="35">
        <v>404</v>
      </c>
      <c r="AA19" s="35">
        <v>270</v>
      </c>
      <c r="AB19" s="35">
        <v>188</v>
      </c>
      <c r="AC19" s="35">
        <v>253</v>
      </c>
      <c r="AD19" s="35">
        <v>118</v>
      </c>
      <c r="AE19" s="35">
        <v>215</v>
      </c>
      <c r="AF19" s="35">
        <v>390</v>
      </c>
      <c r="AG19" s="35">
        <v>80</v>
      </c>
      <c r="AH19" s="35">
        <v>285</v>
      </c>
      <c r="AI19" s="35">
        <v>392</v>
      </c>
      <c r="AJ19" s="35">
        <v>433</v>
      </c>
      <c r="AK19" s="35">
        <v>67</v>
      </c>
      <c r="AL19" s="35">
        <v>223</v>
      </c>
      <c r="AM19" s="35">
        <v>346</v>
      </c>
      <c r="AN19" s="35">
        <v>515</v>
      </c>
      <c r="AO19" s="35">
        <v>92</v>
      </c>
      <c r="AP19" s="35">
        <v>431</v>
      </c>
      <c r="AQ19" s="35">
        <v>221</v>
      </c>
      <c r="AR19" s="35">
        <v>161</v>
      </c>
      <c r="AS19" s="35">
        <v>212</v>
      </c>
      <c r="AT19" s="35">
        <v>108</v>
      </c>
      <c r="AU19" s="35">
        <v>126</v>
      </c>
      <c r="AV19" s="35">
        <v>706</v>
      </c>
      <c r="AW19" s="89">
        <v>335</v>
      </c>
      <c r="AX19" s="35">
        <v>51</v>
      </c>
      <c r="AY19" s="35">
        <v>150</v>
      </c>
      <c r="AZ19" s="35">
        <v>205</v>
      </c>
      <c r="BA19" s="35">
        <v>192</v>
      </c>
      <c r="BB19" s="35">
        <v>190</v>
      </c>
      <c r="BC19" s="35">
        <v>251</v>
      </c>
      <c r="BD19" s="35">
        <v>180</v>
      </c>
      <c r="BE19" s="35">
        <v>156</v>
      </c>
      <c r="BF19" s="11">
        <f t="shared" si="0"/>
        <v>25439</v>
      </c>
      <c r="BG19" s="26">
        <f t="shared" si="1"/>
        <v>0</v>
      </c>
    </row>
    <row r="20" spans="1:59" ht="12.75">
      <c r="A20" s="37" t="s">
        <v>21</v>
      </c>
      <c r="B20" s="47">
        <v>23851</v>
      </c>
      <c r="C20" s="48">
        <v>5877</v>
      </c>
      <c r="D20" s="35">
        <v>412</v>
      </c>
      <c r="E20" s="48">
        <v>776</v>
      </c>
      <c r="F20" s="48">
        <v>1040</v>
      </c>
      <c r="G20" s="35">
        <v>280</v>
      </c>
      <c r="H20" s="35">
        <v>277</v>
      </c>
      <c r="I20" s="35">
        <v>105</v>
      </c>
      <c r="J20" s="35">
        <v>473</v>
      </c>
      <c r="K20" s="48">
        <v>838</v>
      </c>
      <c r="L20" s="48">
        <v>604</v>
      </c>
      <c r="M20" s="48">
        <v>1277</v>
      </c>
      <c r="N20" s="48">
        <v>1285</v>
      </c>
      <c r="O20" s="35">
        <v>647</v>
      </c>
      <c r="P20" s="35">
        <v>771</v>
      </c>
      <c r="Q20" s="35">
        <v>212</v>
      </c>
      <c r="R20" s="35">
        <v>422</v>
      </c>
      <c r="S20" s="35">
        <v>94</v>
      </c>
      <c r="T20" s="35">
        <v>119</v>
      </c>
      <c r="U20" s="35">
        <v>163</v>
      </c>
      <c r="V20" s="35">
        <v>268</v>
      </c>
      <c r="W20" s="35">
        <v>136</v>
      </c>
      <c r="X20" s="35">
        <v>185</v>
      </c>
      <c r="Y20" s="35">
        <v>79</v>
      </c>
      <c r="Z20" s="35">
        <v>364</v>
      </c>
      <c r="AA20" s="35">
        <v>215</v>
      </c>
      <c r="AB20" s="35">
        <v>207</v>
      </c>
      <c r="AC20" s="35">
        <v>225</v>
      </c>
      <c r="AD20" s="35">
        <v>109</v>
      </c>
      <c r="AE20" s="35">
        <v>180</v>
      </c>
      <c r="AF20" s="35">
        <v>395</v>
      </c>
      <c r="AG20" s="35">
        <v>75</v>
      </c>
      <c r="AH20" s="35">
        <v>257</v>
      </c>
      <c r="AI20" s="35">
        <v>302</v>
      </c>
      <c r="AJ20" s="35">
        <v>377</v>
      </c>
      <c r="AK20" s="35">
        <v>73</v>
      </c>
      <c r="AL20" s="35">
        <v>245</v>
      </c>
      <c r="AM20" s="35">
        <v>316</v>
      </c>
      <c r="AN20" s="35">
        <v>556</v>
      </c>
      <c r="AO20" s="35">
        <v>88</v>
      </c>
      <c r="AP20" s="35">
        <v>441</v>
      </c>
      <c r="AQ20" s="35">
        <v>191</v>
      </c>
      <c r="AR20" s="35">
        <v>161</v>
      </c>
      <c r="AS20" s="35">
        <v>189</v>
      </c>
      <c r="AT20" s="35">
        <v>111</v>
      </c>
      <c r="AU20" s="35">
        <v>132</v>
      </c>
      <c r="AV20" s="35">
        <v>643</v>
      </c>
      <c r="AW20" s="89">
        <v>312</v>
      </c>
      <c r="AX20" s="35">
        <v>19</v>
      </c>
      <c r="AY20" s="35">
        <v>150</v>
      </c>
      <c r="AZ20" s="35">
        <v>199</v>
      </c>
      <c r="BA20" s="35">
        <v>198</v>
      </c>
      <c r="BB20" s="35">
        <v>204</v>
      </c>
      <c r="BC20" s="35">
        <v>241</v>
      </c>
      <c r="BD20" s="35">
        <v>170</v>
      </c>
      <c r="BE20" s="35">
        <v>166</v>
      </c>
      <c r="BF20" s="11">
        <f t="shared" si="0"/>
        <v>23851</v>
      </c>
      <c r="BG20" s="26">
        <f t="shared" si="1"/>
        <v>0</v>
      </c>
    </row>
    <row r="21" spans="1:59" ht="12.75">
      <c r="A21" s="37" t="s">
        <v>22</v>
      </c>
      <c r="B21" s="47">
        <v>24381</v>
      </c>
      <c r="C21" s="48">
        <v>5908</v>
      </c>
      <c r="D21" s="35">
        <v>449</v>
      </c>
      <c r="E21" s="48">
        <v>764</v>
      </c>
      <c r="F21" s="48">
        <v>1033</v>
      </c>
      <c r="G21" s="35">
        <v>298</v>
      </c>
      <c r="H21" s="35">
        <v>249</v>
      </c>
      <c r="I21" s="35">
        <v>111</v>
      </c>
      <c r="J21" s="35">
        <v>469</v>
      </c>
      <c r="K21" s="48">
        <v>1012</v>
      </c>
      <c r="L21" s="48">
        <v>618</v>
      </c>
      <c r="M21" s="48">
        <v>1287</v>
      </c>
      <c r="N21" s="48">
        <v>1297</v>
      </c>
      <c r="O21" s="35">
        <v>752</v>
      </c>
      <c r="P21" s="35">
        <v>678</v>
      </c>
      <c r="Q21" s="35">
        <v>210</v>
      </c>
      <c r="R21" s="35">
        <v>495</v>
      </c>
      <c r="S21" s="35">
        <v>74</v>
      </c>
      <c r="T21" s="35">
        <v>96</v>
      </c>
      <c r="U21" s="35">
        <v>183</v>
      </c>
      <c r="V21" s="35">
        <v>270</v>
      </c>
      <c r="W21" s="35">
        <v>157</v>
      </c>
      <c r="X21" s="35">
        <v>208</v>
      </c>
      <c r="Y21" s="35">
        <v>136</v>
      </c>
      <c r="Z21" s="35">
        <v>344</v>
      </c>
      <c r="AA21" s="35">
        <v>241</v>
      </c>
      <c r="AB21" s="35">
        <v>200</v>
      </c>
      <c r="AC21" s="35">
        <v>252</v>
      </c>
      <c r="AD21" s="35">
        <v>100</v>
      </c>
      <c r="AE21" s="35">
        <v>196</v>
      </c>
      <c r="AF21" s="35">
        <v>369</v>
      </c>
      <c r="AG21" s="35">
        <v>88</v>
      </c>
      <c r="AH21" s="35">
        <v>251</v>
      </c>
      <c r="AI21" s="35">
        <v>319</v>
      </c>
      <c r="AJ21" s="35">
        <v>383</v>
      </c>
      <c r="AK21" s="35">
        <v>60</v>
      </c>
      <c r="AL21" s="35">
        <v>218</v>
      </c>
      <c r="AM21" s="35">
        <v>350</v>
      </c>
      <c r="AN21" s="35">
        <v>547</v>
      </c>
      <c r="AO21" s="35">
        <v>93</v>
      </c>
      <c r="AP21" s="35">
        <v>450</v>
      </c>
      <c r="AQ21" s="35">
        <v>195</v>
      </c>
      <c r="AR21" s="35">
        <v>138</v>
      </c>
      <c r="AS21" s="35">
        <v>202</v>
      </c>
      <c r="AT21" s="35">
        <v>138</v>
      </c>
      <c r="AU21" s="35">
        <v>131</v>
      </c>
      <c r="AV21" s="35">
        <v>624</v>
      </c>
      <c r="AW21" s="89">
        <v>306</v>
      </c>
      <c r="AX21" s="35">
        <v>60</v>
      </c>
      <c r="AY21" s="35">
        <v>169</v>
      </c>
      <c r="AZ21" s="35">
        <v>185</v>
      </c>
      <c r="BA21" s="35">
        <v>191</v>
      </c>
      <c r="BB21" s="35">
        <v>223</v>
      </c>
      <c r="BC21" s="35">
        <v>234</v>
      </c>
      <c r="BD21" s="35">
        <v>174</v>
      </c>
      <c r="BE21" s="35">
        <v>196</v>
      </c>
      <c r="BF21" s="11">
        <f t="shared" si="0"/>
        <v>24381</v>
      </c>
      <c r="BG21" s="26">
        <f t="shared" si="1"/>
        <v>0</v>
      </c>
    </row>
    <row r="22" spans="1:59" ht="12.75">
      <c r="A22" s="37" t="s">
        <v>23</v>
      </c>
      <c r="B22" s="47">
        <v>22436</v>
      </c>
      <c r="C22" s="48">
        <v>5316</v>
      </c>
      <c r="D22" s="35">
        <v>421</v>
      </c>
      <c r="E22" s="48">
        <v>757</v>
      </c>
      <c r="F22" s="48">
        <v>957</v>
      </c>
      <c r="G22" s="35">
        <v>253</v>
      </c>
      <c r="H22" s="35">
        <v>228</v>
      </c>
      <c r="I22" s="35">
        <v>94</v>
      </c>
      <c r="J22" s="35">
        <v>382</v>
      </c>
      <c r="K22" s="48">
        <v>799</v>
      </c>
      <c r="L22" s="48">
        <v>550</v>
      </c>
      <c r="M22" s="48">
        <v>1147</v>
      </c>
      <c r="N22" s="48">
        <v>1189</v>
      </c>
      <c r="O22" s="35">
        <v>651</v>
      </c>
      <c r="P22" s="35">
        <v>650</v>
      </c>
      <c r="Q22" s="35">
        <v>210</v>
      </c>
      <c r="R22" s="35">
        <v>418</v>
      </c>
      <c r="S22" s="35">
        <v>79</v>
      </c>
      <c r="T22" s="35">
        <v>76</v>
      </c>
      <c r="U22" s="35">
        <v>188</v>
      </c>
      <c r="V22" s="35">
        <v>240</v>
      </c>
      <c r="W22" s="35">
        <v>125</v>
      </c>
      <c r="X22" s="35">
        <v>203</v>
      </c>
      <c r="Y22" s="35">
        <v>106</v>
      </c>
      <c r="Z22" s="35">
        <v>321</v>
      </c>
      <c r="AA22" s="35">
        <v>219</v>
      </c>
      <c r="AB22" s="35">
        <v>197</v>
      </c>
      <c r="AC22" s="35">
        <v>237</v>
      </c>
      <c r="AD22" s="35">
        <v>95</v>
      </c>
      <c r="AE22" s="35">
        <v>194</v>
      </c>
      <c r="AF22" s="35">
        <v>405</v>
      </c>
      <c r="AG22" s="35">
        <v>83</v>
      </c>
      <c r="AH22" s="35">
        <v>304</v>
      </c>
      <c r="AI22" s="35">
        <v>294</v>
      </c>
      <c r="AJ22" s="35">
        <v>345</v>
      </c>
      <c r="AK22" s="35">
        <v>60</v>
      </c>
      <c r="AL22" s="35">
        <v>224</v>
      </c>
      <c r="AM22" s="35">
        <v>344</v>
      </c>
      <c r="AN22" s="35">
        <v>504</v>
      </c>
      <c r="AO22" s="35">
        <v>99</v>
      </c>
      <c r="AP22" s="35">
        <v>414</v>
      </c>
      <c r="AQ22" s="35">
        <v>210</v>
      </c>
      <c r="AR22" s="35">
        <v>156</v>
      </c>
      <c r="AS22" s="35">
        <v>199</v>
      </c>
      <c r="AT22" s="35">
        <v>103</v>
      </c>
      <c r="AU22" s="35">
        <v>105</v>
      </c>
      <c r="AV22" s="35">
        <v>627</v>
      </c>
      <c r="AW22" s="89">
        <v>284</v>
      </c>
      <c r="AX22" s="35">
        <v>51</v>
      </c>
      <c r="AY22" s="35">
        <v>158</v>
      </c>
      <c r="AZ22" s="35">
        <v>206</v>
      </c>
      <c r="BA22" s="35">
        <v>153</v>
      </c>
      <c r="BB22" s="35">
        <v>207</v>
      </c>
      <c r="BC22" s="35">
        <v>223</v>
      </c>
      <c r="BD22" s="35">
        <v>210</v>
      </c>
      <c r="BE22" s="35">
        <v>166</v>
      </c>
      <c r="BF22" s="11">
        <f t="shared" si="0"/>
        <v>22436</v>
      </c>
      <c r="BG22" s="26">
        <f t="shared" si="1"/>
        <v>0</v>
      </c>
    </row>
    <row r="23" spans="1:59" ht="12.75">
      <c r="A23" s="37" t="s">
        <v>24</v>
      </c>
      <c r="B23" s="47">
        <v>23674</v>
      </c>
      <c r="C23" s="48">
        <v>5703</v>
      </c>
      <c r="D23" s="35">
        <v>448</v>
      </c>
      <c r="E23" s="48">
        <v>725</v>
      </c>
      <c r="F23" s="48">
        <v>1008</v>
      </c>
      <c r="G23" s="35">
        <v>289</v>
      </c>
      <c r="H23" s="35">
        <v>262</v>
      </c>
      <c r="I23" s="35">
        <v>132</v>
      </c>
      <c r="J23" s="35">
        <v>475</v>
      </c>
      <c r="K23" s="48">
        <v>733</v>
      </c>
      <c r="L23" s="48">
        <v>590</v>
      </c>
      <c r="M23" s="48">
        <v>1234</v>
      </c>
      <c r="N23" s="48">
        <v>1263</v>
      </c>
      <c r="O23" s="35">
        <v>678</v>
      </c>
      <c r="P23" s="35">
        <v>726</v>
      </c>
      <c r="Q23" s="35">
        <v>235</v>
      </c>
      <c r="R23" s="35">
        <v>474</v>
      </c>
      <c r="S23" s="35">
        <v>97</v>
      </c>
      <c r="T23" s="35">
        <v>86</v>
      </c>
      <c r="U23" s="35">
        <v>172</v>
      </c>
      <c r="V23" s="35">
        <v>223</v>
      </c>
      <c r="W23" s="35">
        <v>146</v>
      </c>
      <c r="X23" s="35">
        <v>233</v>
      </c>
      <c r="Y23" s="35">
        <v>117</v>
      </c>
      <c r="Z23" s="35">
        <v>325</v>
      </c>
      <c r="AA23" s="35">
        <v>245</v>
      </c>
      <c r="AB23" s="35">
        <v>204</v>
      </c>
      <c r="AC23" s="35">
        <v>227</v>
      </c>
      <c r="AD23" s="35">
        <v>114</v>
      </c>
      <c r="AE23" s="35">
        <v>205</v>
      </c>
      <c r="AF23" s="35">
        <v>411</v>
      </c>
      <c r="AG23" s="35">
        <v>96</v>
      </c>
      <c r="AH23" s="35">
        <v>272</v>
      </c>
      <c r="AI23" s="35">
        <v>322</v>
      </c>
      <c r="AJ23" s="35">
        <v>317</v>
      </c>
      <c r="AK23" s="35">
        <v>68</v>
      </c>
      <c r="AL23" s="35">
        <v>247</v>
      </c>
      <c r="AM23" s="35">
        <v>295</v>
      </c>
      <c r="AN23" s="35">
        <v>530</v>
      </c>
      <c r="AO23" s="35">
        <v>107</v>
      </c>
      <c r="AP23" s="35">
        <v>431</v>
      </c>
      <c r="AQ23" s="35">
        <v>214</v>
      </c>
      <c r="AR23" s="35">
        <v>175</v>
      </c>
      <c r="AS23" s="35">
        <v>214</v>
      </c>
      <c r="AT23" s="35">
        <v>116</v>
      </c>
      <c r="AU23" s="35">
        <v>145</v>
      </c>
      <c r="AV23" s="35">
        <v>601</v>
      </c>
      <c r="AW23" s="89">
        <v>339</v>
      </c>
      <c r="AX23" s="35">
        <v>52</v>
      </c>
      <c r="AY23" s="35">
        <v>174</v>
      </c>
      <c r="AZ23" s="35">
        <v>236</v>
      </c>
      <c r="BA23" s="35">
        <v>170</v>
      </c>
      <c r="BB23" s="35">
        <v>219</v>
      </c>
      <c r="BC23" s="35">
        <v>214</v>
      </c>
      <c r="BD23" s="35">
        <v>194</v>
      </c>
      <c r="BE23" s="35">
        <v>146</v>
      </c>
      <c r="BF23" s="11">
        <f t="shared" si="0"/>
        <v>23674</v>
      </c>
      <c r="BG23" s="26">
        <f t="shared" si="1"/>
        <v>0</v>
      </c>
    </row>
    <row r="24" spans="1:59" s="12" customFormat="1" ht="12.75">
      <c r="A24" s="38" t="s">
        <v>25</v>
      </c>
      <c r="B24" s="45">
        <v>119781</v>
      </c>
      <c r="C24" s="46">
        <v>29370</v>
      </c>
      <c r="D24" s="72">
        <v>2225</v>
      </c>
      <c r="E24" s="46">
        <v>3882</v>
      </c>
      <c r="F24" s="46">
        <v>5008</v>
      </c>
      <c r="G24" s="72">
        <v>1424</v>
      </c>
      <c r="H24" s="72">
        <v>1269</v>
      </c>
      <c r="I24" s="72">
        <v>579</v>
      </c>
      <c r="J24" s="72">
        <v>2287</v>
      </c>
      <c r="K24" s="46">
        <v>4308</v>
      </c>
      <c r="L24" s="46">
        <v>2872</v>
      </c>
      <c r="M24" s="46">
        <v>6434</v>
      </c>
      <c r="N24" s="46">
        <v>6339</v>
      </c>
      <c r="O24" s="72">
        <v>3397</v>
      </c>
      <c r="P24" s="72">
        <v>3613</v>
      </c>
      <c r="Q24" s="72">
        <v>1078</v>
      </c>
      <c r="R24" s="72">
        <v>2247</v>
      </c>
      <c r="S24" s="72">
        <v>435</v>
      </c>
      <c r="T24" s="72">
        <v>476</v>
      </c>
      <c r="U24" s="72">
        <v>868</v>
      </c>
      <c r="V24" s="72">
        <v>1237</v>
      </c>
      <c r="W24" s="72">
        <v>723</v>
      </c>
      <c r="X24" s="72">
        <v>1049</v>
      </c>
      <c r="Y24" s="72">
        <v>555</v>
      </c>
      <c r="Z24" s="72">
        <v>1758</v>
      </c>
      <c r="AA24" s="72">
        <v>1190</v>
      </c>
      <c r="AB24" s="72">
        <v>996</v>
      </c>
      <c r="AC24" s="72">
        <v>1194</v>
      </c>
      <c r="AD24" s="72">
        <v>536</v>
      </c>
      <c r="AE24" s="72">
        <v>990</v>
      </c>
      <c r="AF24" s="72">
        <v>1970</v>
      </c>
      <c r="AG24" s="72">
        <v>422</v>
      </c>
      <c r="AH24" s="72">
        <v>1369</v>
      </c>
      <c r="AI24" s="72">
        <v>1629</v>
      </c>
      <c r="AJ24" s="72">
        <v>1855</v>
      </c>
      <c r="AK24" s="72">
        <v>328</v>
      </c>
      <c r="AL24" s="72">
        <v>1157</v>
      </c>
      <c r="AM24" s="72">
        <v>1651</v>
      </c>
      <c r="AN24" s="72">
        <v>2652</v>
      </c>
      <c r="AO24" s="72">
        <v>479</v>
      </c>
      <c r="AP24" s="72">
        <v>2167</v>
      </c>
      <c r="AQ24" s="72">
        <v>1031</v>
      </c>
      <c r="AR24" s="72">
        <v>791</v>
      </c>
      <c r="AS24" s="72">
        <v>1016</v>
      </c>
      <c r="AT24" s="72">
        <v>576</v>
      </c>
      <c r="AU24" s="72">
        <v>639</v>
      </c>
      <c r="AV24" s="72">
        <v>3201</v>
      </c>
      <c r="AW24" s="88">
        <v>1576</v>
      </c>
      <c r="AX24" s="72">
        <v>233</v>
      </c>
      <c r="AY24" s="72">
        <v>801</v>
      </c>
      <c r="AZ24" s="72">
        <v>1031</v>
      </c>
      <c r="BA24" s="72">
        <v>904</v>
      </c>
      <c r="BB24" s="72">
        <v>1043</v>
      </c>
      <c r="BC24" s="72">
        <v>1163</v>
      </c>
      <c r="BD24" s="72">
        <v>928</v>
      </c>
      <c r="BE24" s="72">
        <v>830</v>
      </c>
      <c r="BF24" s="11">
        <f t="shared" si="0"/>
        <v>119781</v>
      </c>
      <c r="BG24" s="25">
        <f t="shared" si="1"/>
        <v>0</v>
      </c>
    </row>
    <row r="25" spans="1:59" ht="12.75">
      <c r="A25" s="37" t="s">
        <v>26</v>
      </c>
      <c r="B25" s="47">
        <v>22506</v>
      </c>
      <c r="C25" s="48">
        <v>5347</v>
      </c>
      <c r="D25" s="35">
        <v>399</v>
      </c>
      <c r="E25" s="48">
        <v>706</v>
      </c>
      <c r="F25" s="48">
        <v>971</v>
      </c>
      <c r="G25" s="35">
        <v>285</v>
      </c>
      <c r="H25" s="35">
        <v>242</v>
      </c>
      <c r="I25" s="35">
        <v>91</v>
      </c>
      <c r="J25" s="35">
        <v>380</v>
      </c>
      <c r="K25" s="48">
        <v>774</v>
      </c>
      <c r="L25" s="48">
        <v>550</v>
      </c>
      <c r="M25" s="48">
        <v>1180</v>
      </c>
      <c r="N25" s="48">
        <v>1195</v>
      </c>
      <c r="O25" s="35">
        <v>703</v>
      </c>
      <c r="P25" s="35">
        <v>662</v>
      </c>
      <c r="Q25" s="35">
        <v>243</v>
      </c>
      <c r="R25" s="35">
        <v>537</v>
      </c>
      <c r="S25" s="35">
        <v>81</v>
      </c>
      <c r="T25" s="35">
        <v>99</v>
      </c>
      <c r="U25" s="35">
        <v>156</v>
      </c>
      <c r="V25" s="35">
        <v>217</v>
      </c>
      <c r="W25" s="35">
        <v>131</v>
      </c>
      <c r="X25" s="35">
        <v>189</v>
      </c>
      <c r="Y25" s="35">
        <v>86</v>
      </c>
      <c r="Z25" s="35">
        <v>324</v>
      </c>
      <c r="AA25" s="35">
        <v>253</v>
      </c>
      <c r="AB25" s="35">
        <v>179</v>
      </c>
      <c r="AC25" s="35">
        <v>225</v>
      </c>
      <c r="AD25" s="35">
        <v>114</v>
      </c>
      <c r="AE25" s="35">
        <v>184</v>
      </c>
      <c r="AF25" s="35">
        <v>401</v>
      </c>
      <c r="AG25" s="35">
        <v>85</v>
      </c>
      <c r="AH25" s="35">
        <v>250</v>
      </c>
      <c r="AI25" s="35">
        <v>267</v>
      </c>
      <c r="AJ25" s="35">
        <v>366</v>
      </c>
      <c r="AK25" s="35">
        <v>65</v>
      </c>
      <c r="AL25" s="35">
        <v>208</v>
      </c>
      <c r="AM25" s="35">
        <v>281</v>
      </c>
      <c r="AN25" s="35">
        <v>530</v>
      </c>
      <c r="AO25" s="35">
        <v>106</v>
      </c>
      <c r="AP25" s="35">
        <v>392</v>
      </c>
      <c r="AQ25" s="35">
        <v>198</v>
      </c>
      <c r="AR25" s="35">
        <v>144</v>
      </c>
      <c r="AS25" s="35">
        <v>217</v>
      </c>
      <c r="AT25" s="35">
        <v>112</v>
      </c>
      <c r="AU25" s="35">
        <v>111</v>
      </c>
      <c r="AV25" s="35">
        <v>614</v>
      </c>
      <c r="AW25" s="89">
        <v>326</v>
      </c>
      <c r="AX25" s="35">
        <v>33</v>
      </c>
      <c r="AY25" s="35">
        <v>153</v>
      </c>
      <c r="AZ25" s="35">
        <v>245</v>
      </c>
      <c r="BA25" s="35">
        <v>151</v>
      </c>
      <c r="BB25" s="35">
        <v>199</v>
      </c>
      <c r="BC25" s="35">
        <v>204</v>
      </c>
      <c r="BD25" s="35">
        <v>174</v>
      </c>
      <c r="BE25" s="35">
        <v>171</v>
      </c>
      <c r="BF25" s="11">
        <f t="shared" si="0"/>
        <v>22506</v>
      </c>
      <c r="BG25" s="26">
        <f t="shared" si="1"/>
        <v>0</v>
      </c>
    </row>
    <row r="26" spans="1:59" ht="12.75">
      <c r="A26" s="37" t="s">
        <v>27</v>
      </c>
      <c r="B26" s="47">
        <v>21098</v>
      </c>
      <c r="C26" s="48">
        <v>5252</v>
      </c>
      <c r="D26" s="35">
        <v>352</v>
      </c>
      <c r="E26" s="48">
        <v>659</v>
      </c>
      <c r="F26" s="48">
        <v>802</v>
      </c>
      <c r="G26" s="35">
        <v>234</v>
      </c>
      <c r="H26" s="35">
        <v>195</v>
      </c>
      <c r="I26" s="35">
        <v>82</v>
      </c>
      <c r="J26" s="35">
        <v>360</v>
      </c>
      <c r="K26" s="48">
        <v>967</v>
      </c>
      <c r="L26" s="48">
        <v>545</v>
      </c>
      <c r="M26" s="48">
        <v>1117</v>
      </c>
      <c r="N26" s="48">
        <v>1050</v>
      </c>
      <c r="O26" s="35">
        <v>624</v>
      </c>
      <c r="P26" s="35">
        <v>552</v>
      </c>
      <c r="Q26" s="35">
        <v>189</v>
      </c>
      <c r="R26" s="35">
        <v>476</v>
      </c>
      <c r="S26" s="35">
        <v>69</v>
      </c>
      <c r="T26" s="35">
        <v>92</v>
      </c>
      <c r="U26" s="35">
        <v>152</v>
      </c>
      <c r="V26" s="35">
        <v>203</v>
      </c>
      <c r="W26" s="35">
        <v>134</v>
      </c>
      <c r="X26" s="35">
        <v>187</v>
      </c>
      <c r="Y26" s="35">
        <v>76</v>
      </c>
      <c r="Z26" s="35">
        <v>303</v>
      </c>
      <c r="AA26" s="35">
        <v>218</v>
      </c>
      <c r="AB26" s="35">
        <v>190</v>
      </c>
      <c r="AC26" s="35">
        <v>222</v>
      </c>
      <c r="AD26" s="35">
        <v>104</v>
      </c>
      <c r="AE26" s="35">
        <v>174</v>
      </c>
      <c r="AF26" s="35">
        <v>367</v>
      </c>
      <c r="AG26" s="35">
        <v>71</v>
      </c>
      <c r="AH26" s="35">
        <v>217</v>
      </c>
      <c r="AI26" s="35">
        <v>232</v>
      </c>
      <c r="AJ26" s="35">
        <v>380</v>
      </c>
      <c r="AK26" s="35">
        <v>66</v>
      </c>
      <c r="AL26" s="35">
        <v>192</v>
      </c>
      <c r="AM26" s="35">
        <v>280</v>
      </c>
      <c r="AN26" s="35">
        <v>459</v>
      </c>
      <c r="AO26" s="35">
        <v>83</v>
      </c>
      <c r="AP26" s="35">
        <v>395</v>
      </c>
      <c r="AQ26" s="35">
        <v>198</v>
      </c>
      <c r="AR26" s="35">
        <v>125</v>
      </c>
      <c r="AS26" s="35">
        <v>178</v>
      </c>
      <c r="AT26" s="35">
        <v>94</v>
      </c>
      <c r="AU26" s="35">
        <v>128</v>
      </c>
      <c r="AV26" s="35">
        <v>635</v>
      </c>
      <c r="AW26" s="89">
        <v>257</v>
      </c>
      <c r="AX26" s="35">
        <v>28</v>
      </c>
      <c r="AY26" s="35">
        <v>148</v>
      </c>
      <c r="AZ26" s="35">
        <v>172</v>
      </c>
      <c r="BA26" s="35">
        <v>161</v>
      </c>
      <c r="BB26" s="35">
        <v>150</v>
      </c>
      <c r="BC26" s="35">
        <v>192</v>
      </c>
      <c r="BD26" s="35">
        <v>173</v>
      </c>
      <c r="BE26" s="35">
        <v>137</v>
      </c>
      <c r="BF26" s="11">
        <f t="shared" si="0"/>
        <v>21098</v>
      </c>
      <c r="BG26" s="26">
        <f t="shared" si="1"/>
        <v>0</v>
      </c>
    </row>
    <row r="27" spans="1:59" ht="12.75">
      <c r="A27" s="37" t="s">
        <v>28</v>
      </c>
      <c r="B27" s="47">
        <v>22237</v>
      </c>
      <c r="C27" s="48">
        <v>5940</v>
      </c>
      <c r="D27" s="35">
        <v>415</v>
      </c>
      <c r="E27" s="48">
        <v>642</v>
      </c>
      <c r="F27" s="48">
        <v>862</v>
      </c>
      <c r="G27" s="35">
        <v>238</v>
      </c>
      <c r="H27" s="35">
        <v>196</v>
      </c>
      <c r="I27" s="35">
        <v>71</v>
      </c>
      <c r="J27" s="35">
        <v>425</v>
      </c>
      <c r="K27" s="48">
        <v>1180</v>
      </c>
      <c r="L27" s="48">
        <v>583</v>
      </c>
      <c r="M27" s="48">
        <v>1235</v>
      </c>
      <c r="N27" s="48">
        <v>1160</v>
      </c>
      <c r="O27" s="35">
        <v>620</v>
      </c>
      <c r="P27" s="35">
        <v>629</v>
      </c>
      <c r="Q27" s="35">
        <v>147</v>
      </c>
      <c r="R27" s="35">
        <v>446</v>
      </c>
      <c r="S27" s="35">
        <v>85</v>
      </c>
      <c r="T27" s="35">
        <v>71</v>
      </c>
      <c r="U27" s="35">
        <v>173</v>
      </c>
      <c r="V27" s="35">
        <v>194</v>
      </c>
      <c r="W27" s="35">
        <v>110</v>
      </c>
      <c r="X27" s="35">
        <v>158</v>
      </c>
      <c r="Y27" s="35">
        <v>93</v>
      </c>
      <c r="Z27" s="35">
        <v>320</v>
      </c>
      <c r="AA27" s="35">
        <v>184</v>
      </c>
      <c r="AB27" s="35">
        <v>146</v>
      </c>
      <c r="AC27" s="35">
        <v>210</v>
      </c>
      <c r="AD27" s="35">
        <v>100</v>
      </c>
      <c r="AE27" s="35">
        <v>190</v>
      </c>
      <c r="AF27" s="35">
        <v>338</v>
      </c>
      <c r="AG27" s="35">
        <v>50</v>
      </c>
      <c r="AH27" s="35">
        <v>215</v>
      </c>
      <c r="AI27" s="35">
        <v>229</v>
      </c>
      <c r="AJ27" s="35">
        <v>316</v>
      </c>
      <c r="AK27" s="35">
        <v>49</v>
      </c>
      <c r="AL27" s="35">
        <v>182</v>
      </c>
      <c r="AM27" s="35">
        <v>293</v>
      </c>
      <c r="AN27" s="35">
        <v>463</v>
      </c>
      <c r="AO27" s="35">
        <v>79</v>
      </c>
      <c r="AP27" s="35">
        <v>464</v>
      </c>
      <c r="AQ27" s="35">
        <v>195</v>
      </c>
      <c r="AR27" s="35">
        <v>119</v>
      </c>
      <c r="AS27" s="35">
        <v>165</v>
      </c>
      <c r="AT27" s="35">
        <v>86</v>
      </c>
      <c r="AU27" s="35">
        <v>107</v>
      </c>
      <c r="AV27" s="35">
        <v>634</v>
      </c>
      <c r="AW27" s="89">
        <v>244</v>
      </c>
      <c r="AX27" s="35">
        <v>36</v>
      </c>
      <c r="AY27" s="35">
        <v>176</v>
      </c>
      <c r="AZ27" s="35">
        <v>188</v>
      </c>
      <c r="BA27" s="35">
        <v>150</v>
      </c>
      <c r="BB27" s="35">
        <v>174</v>
      </c>
      <c r="BC27" s="35">
        <v>179</v>
      </c>
      <c r="BD27" s="35">
        <v>156</v>
      </c>
      <c r="BE27" s="35">
        <v>127</v>
      </c>
      <c r="BF27" s="11">
        <f t="shared" si="0"/>
        <v>22237</v>
      </c>
      <c r="BG27" s="26">
        <f t="shared" si="1"/>
        <v>0</v>
      </c>
    </row>
    <row r="28" spans="1:59" ht="12.75">
      <c r="A28" s="37" t="s">
        <v>29</v>
      </c>
      <c r="B28" s="47">
        <v>20836</v>
      </c>
      <c r="C28" s="48">
        <v>5939</v>
      </c>
      <c r="D28" s="35">
        <v>213</v>
      </c>
      <c r="E28" s="48">
        <v>827</v>
      </c>
      <c r="F28" s="48">
        <v>801</v>
      </c>
      <c r="G28" s="35">
        <v>146</v>
      </c>
      <c r="H28" s="35">
        <v>121</v>
      </c>
      <c r="I28" s="35">
        <v>50</v>
      </c>
      <c r="J28" s="35">
        <v>263</v>
      </c>
      <c r="K28" s="48">
        <v>1400</v>
      </c>
      <c r="L28" s="48">
        <v>548</v>
      </c>
      <c r="M28" s="48">
        <v>1299</v>
      </c>
      <c r="N28" s="48">
        <v>1061</v>
      </c>
      <c r="O28" s="35">
        <v>637</v>
      </c>
      <c r="P28" s="35">
        <v>436</v>
      </c>
      <c r="Q28" s="35">
        <v>180</v>
      </c>
      <c r="R28" s="35">
        <v>356</v>
      </c>
      <c r="S28" s="35">
        <v>53</v>
      </c>
      <c r="T28" s="35">
        <v>79</v>
      </c>
      <c r="U28" s="35">
        <v>136</v>
      </c>
      <c r="V28" s="35">
        <v>187</v>
      </c>
      <c r="W28" s="35">
        <v>112</v>
      </c>
      <c r="X28" s="35">
        <v>145</v>
      </c>
      <c r="Y28" s="35">
        <v>73</v>
      </c>
      <c r="Z28" s="35">
        <v>240</v>
      </c>
      <c r="AA28" s="35">
        <v>191</v>
      </c>
      <c r="AB28" s="35">
        <v>162</v>
      </c>
      <c r="AC28" s="35">
        <v>208</v>
      </c>
      <c r="AD28" s="35">
        <v>100</v>
      </c>
      <c r="AE28" s="35">
        <v>132</v>
      </c>
      <c r="AF28" s="35">
        <v>292</v>
      </c>
      <c r="AG28" s="35">
        <v>67</v>
      </c>
      <c r="AH28" s="35">
        <v>217</v>
      </c>
      <c r="AI28" s="35">
        <v>242</v>
      </c>
      <c r="AJ28" s="35">
        <v>293</v>
      </c>
      <c r="AK28" s="35">
        <v>69</v>
      </c>
      <c r="AL28" s="35">
        <v>141</v>
      </c>
      <c r="AM28" s="35">
        <v>271</v>
      </c>
      <c r="AN28" s="35">
        <v>448</v>
      </c>
      <c r="AO28" s="35">
        <v>65</v>
      </c>
      <c r="AP28" s="35">
        <v>118</v>
      </c>
      <c r="AQ28" s="35">
        <v>219</v>
      </c>
      <c r="AR28" s="35">
        <v>110</v>
      </c>
      <c r="AS28" s="35">
        <v>139</v>
      </c>
      <c r="AT28" s="35">
        <v>87</v>
      </c>
      <c r="AU28" s="35">
        <v>117</v>
      </c>
      <c r="AV28" s="35">
        <v>521</v>
      </c>
      <c r="AW28" s="89">
        <v>207</v>
      </c>
      <c r="AX28" s="35">
        <v>23</v>
      </c>
      <c r="AY28" s="35">
        <v>166</v>
      </c>
      <c r="AZ28" s="35">
        <v>170</v>
      </c>
      <c r="BA28" s="35">
        <v>145</v>
      </c>
      <c r="BB28" s="35">
        <v>179</v>
      </c>
      <c r="BC28" s="35">
        <v>161</v>
      </c>
      <c r="BD28" s="35">
        <v>154</v>
      </c>
      <c r="BE28" s="35">
        <v>120</v>
      </c>
      <c r="BF28" s="11">
        <f t="shared" si="0"/>
        <v>20836</v>
      </c>
      <c r="BG28" s="26">
        <f t="shared" si="1"/>
        <v>0</v>
      </c>
    </row>
    <row r="29" spans="1:59" ht="12.75">
      <c r="A29" s="37" t="s">
        <v>30</v>
      </c>
      <c r="B29" s="47">
        <v>21572</v>
      </c>
      <c r="C29" s="48">
        <v>6285</v>
      </c>
      <c r="D29" s="35">
        <v>196</v>
      </c>
      <c r="E29" s="48">
        <v>699</v>
      </c>
      <c r="F29" s="48">
        <v>886</v>
      </c>
      <c r="G29" s="35">
        <v>121</v>
      </c>
      <c r="H29" s="35">
        <v>104</v>
      </c>
      <c r="I29" s="35">
        <v>38</v>
      </c>
      <c r="J29" s="35">
        <v>180</v>
      </c>
      <c r="K29" s="48">
        <v>1835</v>
      </c>
      <c r="L29" s="48">
        <v>589</v>
      </c>
      <c r="M29" s="48">
        <v>1288</v>
      </c>
      <c r="N29" s="48">
        <v>1160</v>
      </c>
      <c r="O29" s="35">
        <v>546</v>
      </c>
      <c r="P29" s="35">
        <v>398</v>
      </c>
      <c r="Q29" s="35">
        <v>171</v>
      </c>
      <c r="R29" s="35">
        <v>315</v>
      </c>
      <c r="S29" s="35">
        <v>61</v>
      </c>
      <c r="T29" s="35">
        <v>70</v>
      </c>
      <c r="U29" s="35">
        <v>118</v>
      </c>
      <c r="V29" s="35">
        <v>196</v>
      </c>
      <c r="W29" s="35">
        <v>118</v>
      </c>
      <c r="X29" s="35">
        <v>154</v>
      </c>
      <c r="Y29" s="35">
        <v>66</v>
      </c>
      <c r="Z29" s="35">
        <v>184</v>
      </c>
      <c r="AA29" s="35">
        <v>173</v>
      </c>
      <c r="AB29" s="35">
        <v>148</v>
      </c>
      <c r="AC29" s="35">
        <v>163</v>
      </c>
      <c r="AD29" s="35">
        <v>80</v>
      </c>
      <c r="AE29" s="35">
        <v>132</v>
      </c>
      <c r="AF29" s="35">
        <v>280</v>
      </c>
      <c r="AG29" s="35">
        <v>47</v>
      </c>
      <c r="AH29" s="35">
        <v>199</v>
      </c>
      <c r="AI29" s="35">
        <v>211</v>
      </c>
      <c r="AJ29" s="35">
        <v>263</v>
      </c>
      <c r="AK29" s="35">
        <v>56</v>
      </c>
      <c r="AL29" s="35">
        <v>97</v>
      </c>
      <c r="AM29" s="35">
        <v>257</v>
      </c>
      <c r="AN29" s="35">
        <v>367</v>
      </c>
      <c r="AO29" s="35">
        <v>81</v>
      </c>
      <c r="AP29" s="35">
        <v>1048</v>
      </c>
      <c r="AQ29" s="35">
        <v>187</v>
      </c>
      <c r="AR29" s="35">
        <v>135</v>
      </c>
      <c r="AS29" s="35">
        <v>154</v>
      </c>
      <c r="AT29" s="35">
        <v>70</v>
      </c>
      <c r="AU29" s="35">
        <v>108</v>
      </c>
      <c r="AV29" s="35">
        <v>411</v>
      </c>
      <c r="AW29" s="89">
        <v>190</v>
      </c>
      <c r="AX29" s="35">
        <v>26</v>
      </c>
      <c r="AY29" s="35">
        <v>106</v>
      </c>
      <c r="AZ29" s="35">
        <v>155</v>
      </c>
      <c r="BA29" s="35">
        <v>130</v>
      </c>
      <c r="BB29" s="35">
        <v>126</v>
      </c>
      <c r="BC29" s="35">
        <v>142</v>
      </c>
      <c r="BD29" s="35">
        <v>140</v>
      </c>
      <c r="BE29" s="35">
        <v>112</v>
      </c>
      <c r="BF29" s="11">
        <f t="shared" si="0"/>
        <v>21572</v>
      </c>
      <c r="BG29" s="26">
        <f t="shared" si="1"/>
        <v>0</v>
      </c>
    </row>
    <row r="30" spans="1:59" s="12" customFormat="1" ht="12.75">
      <c r="A30" s="38" t="s">
        <v>31</v>
      </c>
      <c r="B30" s="45">
        <v>108249</v>
      </c>
      <c r="C30" s="46">
        <v>28763</v>
      </c>
      <c r="D30" s="72">
        <v>1575</v>
      </c>
      <c r="E30" s="46">
        <v>3533</v>
      </c>
      <c r="F30" s="46">
        <v>4322</v>
      </c>
      <c r="G30" s="72">
        <v>1024</v>
      </c>
      <c r="H30" s="72">
        <v>858</v>
      </c>
      <c r="I30" s="72">
        <v>332</v>
      </c>
      <c r="J30" s="72">
        <v>1608</v>
      </c>
      <c r="K30" s="46">
        <v>6156</v>
      </c>
      <c r="L30" s="46">
        <v>2815</v>
      </c>
      <c r="M30" s="46">
        <v>6119</v>
      </c>
      <c r="N30" s="46">
        <v>5626</v>
      </c>
      <c r="O30" s="72">
        <v>3130</v>
      </c>
      <c r="P30" s="72">
        <v>2677</v>
      </c>
      <c r="Q30" s="72">
        <v>930</v>
      </c>
      <c r="R30" s="72">
        <v>2130</v>
      </c>
      <c r="S30" s="72">
        <v>349</v>
      </c>
      <c r="T30" s="72">
        <v>411</v>
      </c>
      <c r="U30" s="72">
        <v>735</v>
      </c>
      <c r="V30" s="72">
        <v>997</v>
      </c>
      <c r="W30" s="72">
        <v>605</v>
      </c>
      <c r="X30" s="72">
        <v>833</v>
      </c>
      <c r="Y30" s="72">
        <v>394</v>
      </c>
      <c r="Z30" s="72">
        <v>1371</v>
      </c>
      <c r="AA30" s="72">
        <v>1019</v>
      </c>
      <c r="AB30" s="72">
        <v>825</v>
      </c>
      <c r="AC30" s="72">
        <v>1028</v>
      </c>
      <c r="AD30" s="72">
        <v>498</v>
      </c>
      <c r="AE30" s="72">
        <v>812</v>
      </c>
      <c r="AF30" s="72">
        <v>1678</v>
      </c>
      <c r="AG30" s="72">
        <v>320</v>
      </c>
      <c r="AH30" s="72">
        <v>1098</v>
      </c>
      <c r="AI30" s="72">
        <v>1181</v>
      </c>
      <c r="AJ30" s="72">
        <v>1618</v>
      </c>
      <c r="AK30" s="72">
        <v>305</v>
      </c>
      <c r="AL30" s="72">
        <v>820</v>
      </c>
      <c r="AM30" s="72">
        <v>1382</v>
      </c>
      <c r="AN30" s="72">
        <v>2267</v>
      </c>
      <c r="AO30" s="72">
        <v>414</v>
      </c>
      <c r="AP30" s="72">
        <v>2417</v>
      </c>
      <c r="AQ30" s="72">
        <v>997</v>
      </c>
      <c r="AR30" s="72">
        <v>633</v>
      </c>
      <c r="AS30" s="72">
        <v>853</v>
      </c>
      <c r="AT30" s="72">
        <v>449</v>
      </c>
      <c r="AU30" s="72">
        <v>571</v>
      </c>
      <c r="AV30" s="72">
        <v>2815</v>
      </c>
      <c r="AW30" s="88">
        <v>1224</v>
      </c>
      <c r="AX30" s="72">
        <v>146</v>
      </c>
      <c r="AY30" s="72">
        <v>749</v>
      </c>
      <c r="AZ30" s="72">
        <v>930</v>
      </c>
      <c r="BA30" s="72">
        <v>737</v>
      </c>
      <c r="BB30" s="72">
        <v>828</v>
      </c>
      <c r="BC30" s="72">
        <v>878</v>
      </c>
      <c r="BD30" s="72">
        <v>797</v>
      </c>
      <c r="BE30" s="72">
        <v>667</v>
      </c>
      <c r="BF30" s="11">
        <f t="shared" si="0"/>
        <v>108249</v>
      </c>
      <c r="BG30" s="25">
        <f t="shared" si="1"/>
        <v>0</v>
      </c>
    </row>
    <row r="31" spans="1:59" ht="12.75">
      <c r="A31" s="37" t="s">
        <v>32</v>
      </c>
      <c r="B31" s="47">
        <v>22874</v>
      </c>
      <c r="C31" s="48">
        <v>5802</v>
      </c>
      <c r="D31" s="35">
        <v>383</v>
      </c>
      <c r="E31" s="48">
        <v>597</v>
      </c>
      <c r="F31" s="48">
        <v>909</v>
      </c>
      <c r="G31" s="35">
        <v>222</v>
      </c>
      <c r="H31" s="35">
        <v>165</v>
      </c>
      <c r="I31" s="35">
        <v>109</v>
      </c>
      <c r="J31" s="35">
        <v>388</v>
      </c>
      <c r="K31" s="48">
        <v>1327</v>
      </c>
      <c r="L31" s="48">
        <v>618</v>
      </c>
      <c r="M31" s="48">
        <v>1266</v>
      </c>
      <c r="N31" s="48">
        <v>1216</v>
      </c>
      <c r="O31" s="35">
        <v>602</v>
      </c>
      <c r="P31" s="35">
        <v>619</v>
      </c>
      <c r="Q31" s="35">
        <v>185</v>
      </c>
      <c r="R31" s="35">
        <v>434</v>
      </c>
      <c r="S31" s="35">
        <v>65</v>
      </c>
      <c r="T31" s="35">
        <v>117</v>
      </c>
      <c r="U31" s="35">
        <v>151</v>
      </c>
      <c r="V31" s="35">
        <v>191</v>
      </c>
      <c r="W31" s="35">
        <v>103</v>
      </c>
      <c r="X31" s="35">
        <v>137</v>
      </c>
      <c r="Y31" s="35">
        <v>87</v>
      </c>
      <c r="Z31" s="35">
        <v>410</v>
      </c>
      <c r="AA31" s="35">
        <v>174</v>
      </c>
      <c r="AB31" s="35">
        <v>156</v>
      </c>
      <c r="AC31" s="35">
        <v>204</v>
      </c>
      <c r="AD31" s="35">
        <v>65</v>
      </c>
      <c r="AE31" s="35">
        <v>194</v>
      </c>
      <c r="AF31" s="35">
        <v>369</v>
      </c>
      <c r="AG31" s="35">
        <v>66</v>
      </c>
      <c r="AH31" s="35">
        <v>199</v>
      </c>
      <c r="AI31" s="35">
        <v>205</v>
      </c>
      <c r="AJ31" s="35">
        <v>371</v>
      </c>
      <c r="AK31" s="35">
        <v>66</v>
      </c>
      <c r="AL31" s="35">
        <v>195</v>
      </c>
      <c r="AM31" s="35">
        <v>362</v>
      </c>
      <c r="AN31" s="35">
        <v>413</v>
      </c>
      <c r="AO31" s="35">
        <v>82</v>
      </c>
      <c r="AP31" s="35">
        <v>1126</v>
      </c>
      <c r="AQ31" s="35">
        <v>169</v>
      </c>
      <c r="AR31" s="35">
        <v>136</v>
      </c>
      <c r="AS31" s="35">
        <v>208</v>
      </c>
      <c r="AT31" s="35">
        <v>96</v>
      </c>
      <c r="AU31" s="35">
        <v>113</v>
      </c>
      <c r="AV31" s="35">
        <v>441</v>
      </c>
      <c r="AW31" s="89">
        <v>249</v>
      </c>
      <c r="AX31" s="35">
        <v>28</v>
      </c>
      <c r="AY31" s="35">
        <v>124</v>
      </c>
      <c r="AZ31" s="35">
        <v>196</v>
      </c>
      <c r="BA31" s="35">
        <v>158</v>
      </c>
      <c r="BB31" s="35">
        <v>161</v>
      </c>
      <c r="BC31" s="35">
        <v>176</v>
      </c>
      <c r="BD31" s="35">
        <v>155</v>
      </c>
      <c r="BE31" s="35">
        <v>114</v>
      </c>
      <c r="BF31" s="11">
        <f t="shared" si="0"/>
        <v>22874</v>
      </c>
      <c r="BG31" s="26">
        <f t="shared" si="1"/>
        <v>0</v>
      </c>
    </row>
    <row r="32" spans="1:59" ht="12.75">
      <c r="A32" s="37" t="s">
        <v>33</v>
      </c>
      <c r="B32" s="47">
        <v>20890</v>
      </c>
      <c r="C32" s="48">
        <v>5331</v>
      </c>
      <c r="D32" s="35">
        <v>300</v>
      </c>
      <c r="E32" s="48">
        <v>566</v>
      </c>
      <c r="F32" s="48">
        <v>776</v>
      </c>
      <c r="G32" s="35">
        <v>205</v>
      </c>
      <c r="H32" s="35">
        <v>189</v>
      </c>
      <c r="I32" s="35">
        <v>94</v>
      </c>
      <c r="J32" s="35">
        <v>380</v>
      </c>
      <c r="K32" s="48">
        <v>1333</v>
      </c>
      <c r="L32" s="48">
        <v>510</v>
      </c>
      <c r="M32" s="48">
        <v>1156</v>
      </c>
      <c r="N32" s="48">
        <v>1084</v>
      </c>
      <c r="O32" s="35">
        <v>542</v>
      </c>
      <c r="P32" s="35">
        <v>586</v>
      </c>
      <c r="Q32" s="35">
        <v>104</v>
      </c>
      <c r="R32" s="35">
        <v>376</v>
      </c>
      <c r="S32" s="35">
        <v>52</v>
      </c>
      <c r="T32" s="35">
        <v>85</v>
      </c>
      <c r="U32" s="35">
        <v>151</v>
      </c>
      <c r="V32" s="35">
        <v>214</v>
      </c>
      <c r="W32" s="35">
        <v>99</v>
      </c>
      <c r="X32" s="35">
        <v>129</v>
      </c>
      <c r="Y32" s="35">
        <v>76</v>
      </c>
      <c r="Z32" s="35">
        <v>349</v>
      </c>
      <c r="AA32" s="35">
        <v>133</v>
      </c>
      <c r="AB32" s="35">
        <v>128</v>
      </c>
      <c r="AC32" s="35">
        <v>158</v>
      </c>
      <c r="AD32" s="35">
        <v>79</v>
      </c>
      <c r="AE32" s="35">
        <v>114</v>
      </c>
      <c r="AF32" s="35">
        <v>313</v>
      </c>
      <c r="AG32" s="35">
        <v>50</v>
      </c>
      <c r="AH32" s="35">
        <v>192</v>
      </c>
      <c r="AI32" s="35">
        <v>166</v>
      </c>
      <c r="AJ32" s="35">
        <v>374</v>
      </c>
      <c r="AK32" s="35">
        <v>47</v>
      </c>
      <c r="AL32" s="35">
        <v>193</v>
      </c>
      <c r="AM32" s="35">
        <v>314</v>
      </c>
      <c r="AN32" s="35">
        <v>351</v>
      </c>
      <c r="AO32" s="35">
        <v>77</v>
      </c>
      <c r="AP32" s="35">
        <v>1229</v>
      </c>
      <c r="AQ32" s="35">
        <v>158</v>
      </c>
      <c r="AR32" s="35">
        <v>119</v>
      </c>
      <c r="AS32" s="35">
        <v>150</v>
      </c>
      <c r="AT32" s="35">
        <v>68</v>
      </c>
      <c r="AU32" s="35">
        <v>105</v>
      </c>
      <c r="AV32" s="35">
        <v>486</v>
      </c>
      <c r="AW32" s="89">
        <v>220</v>
      </c>
      <c r="AX32" s="35">
        <v>21</v>
      </c>
      <c r="AY32" s="35">
        <v>119</v>
      </c>
      <c r="AZ32" s="35">
        <v>145</v>
      </c>
      <c r="BA32" s="35">
        <v>158</v>
      </c>
      <c r="BB32" s="35">
        <v>128</v>
      </c>
      <c r="BC32" s="35">
        <v>162</v>
      </c>
      <c r="BD32" s="35">
        <v>135</v>
      </c>
      <c r="BE32" s="35">
        <v>111</v>
      </c>
      <c r="BF32" s="11">
        <f t="shared" si="0"/>
        <v>20890</v>
      </c>
      <c r="BG32" s="26">
        <f t="shared" si="1"/>
        <v>0</v>
      </c>
    </row>
    <row r="33" spans="1:59" ht="12.75">
      <c r="A33" s="37" t="s">
        <v>34</v>
      </c>
      <c r="B33" s="47">
        <v>22523</v>
      </c>
      <c r="C33" s="48">
        <v>5466</v>
      </c>
      <c r="D33" s="35">
        <v>402</v>
      </c>
      <c r="E33" s="48">
        <v>716</v>
      </c>
      <c r="F33" s="48">
        <v>919</v>
      </c>
      <c r="G33" s="35">
        <v>280</v>
      </c>
      <c r="H33" s="35">
        <v>238</v>
      </c>
      <c r="I33" s="35">
        <v>108</v>
      </c>
      <c r="J33" s="35">
        <v>512</v>
      </c>
      <c r="K33" s="48">
        <v>782</v>
      </c>
      <c r="L33" s="48">
        <v>596</v>
      </c>
      <c r="M33" s="48">
        <v>1363</v>
      </c>
      <c r="N33" s="48">
        <v>1267</v>
      </c>
      <c r="O33" s="35">
        <v>598</v>
      </c>
      <c r="P33" s="35">
        <v>662</v>
      </c>
      <c r="Q33" s="35">
        <v>159</v>
      </c>
      <c r="R33" s="35">
        <v>425</v>
      </c>
      <c r="S33" s="35">
        <v>43</v>
      </c>
      <c r="T33" s="35">
        <v>79</v>
      </c>
      <c r="U33" s="35">
        <v>150</v>
      </c>
      <c r="V33" s="35">
        <v>191</v>
      </c>
      <c r="W33" s="35">
        <v>96</v>
      </c>
      <c r="X33" s="35">
        <v>125</v>
      </c>
      <c r="Y33" s="35">
        <v>130</v>
      </c>
      <c r="Z33" s="35">
        <v>503</v>
      </c>
      <c r="AA33" s="35">
        <v>158</v>
      </c>
      <c r="AB33" s="35">
        <v>138</v>
      </c>
      <c r="AC33" s="35">
        <v>187</v>
      </c>
      <c r="AD33" s="35">
        <v>104</v>
      </c>
      <c r="AE33" s="35">
        <v>189</v>
      </c>
      <c r="AF33" s="35">
        <v>387</v>
      </c>
      <c r="AG33" s="35">
        <v>68</v>
      </c>
      <c r="AH33" s="35">
        <v>187</v>
      </c>
      <c r="AI33" s="35">
        <v>212</v>
      </c>
      <c r="AJ33" s="35">
        <v>371</v>
      </c>
      <c r="AK33" s="35">
        <v>63</v>
      </c>
      <c r="AL33" s="35">
        <v>274</v>
      </c>
      <c r="AM33" s="35">
        <v>317</v>
      </c>
      <c r="AN33" s="35">
        <v>425</v>
      </c>
      <c r="AO33" s="35">
        <v>81</v>
      </c>
      <c r="AP33" s="35">
        <v>943</v>
      </c>
      <c r="AQ33" s="35">
        <v>189</v>
      </c>
      <c r="AR33" s="35">
        <v>116</v>
      </c>
      <c r="AS33" s="35">
        <v>231</v>
      </c>
      <c r="AT33" s="35">
        <v>87</v>
      </c>
      <c r="AU33" s="35">
        <v>117</v>
      </c>
      <c r="AV33" s="35">
        <v>496</v>
      </c>
      <c r="AW33" s="89">
        <v>245</v>
      </c>
      <c r="AX33" s="35">
        <v>38</v>
      </c>
      <c r="AY33" s="35">
        <v>144</v>
      </c>
      <c r="AZ33" s="35">
        <v>186</v>
      </c>
      <c r="BA33" s="35">
        <v>145</v>
      </c>
      <c r="BB33" s="35">
        <v>152</v>
      </c>
      <c r="BC33" s="35">
        <v>180</v>
      </c>
      <c r="BD33" s="35">
        <v>164</v>
      </c>
      <c r="BE33" s="35">
        <v>119</v>
      </c>
      <c r="BF33" s="11">
        <f t="shared" si="0"/>
        <v>22523</v>
      </c>
      <c r="BG33" s="26">
        <f t="shared" si="1"/>
        <v>0</v>
      </c>
    </row>
    <row r="34" spans="1:59" ht="12.75">
      <c r="A34" s="37" t="s">
        <v>35</v>
      </c>
      <c r="B34" s="47">
        <v>19688</v>
      </c>
      <c r="C34" s="48">
        <v>4980</v>
      </c>
      <c r="D34" s="35">
        <v>369</v>
      </c>
      <c r="E34" s="48">
        <v>532</v>
      </c>
      <c r="F34" s="48">
        <v>750</v>
      </c>
      <c r="G34" s="35">
        <v>237</v>
      </c>
      <c r="H34" s="35">
        <v>214</v>
      </c>
      <c r="I34" s="35">
        <v>90</v>
      </c>
      <c r="J34" s="35">
        <v>434</v>
      </c>
      <c r="K34" s="48">
        <v>697</v>
      </c>
      <c r="L34" s="48">
        <v>504</v>
      </c>
      <c r="M34" s="48">
        <v>1073</v>
      </c>
      <c r="N34" s="48">
        <v>1042</v>
      </c>
      <c r="O34" s="35">
        <v>561</v>
      </c>
      <c r="P34" s="35">
        <v>631</v>
      </c>
      <c r="Q34" s="35">
        <v>149</v>
      </c>
      <c r="R34" s="35">
        <v>367</v>
      </c>
      <c r="S34" s="35">
        <v>61</v>
      </c>
      <c r="T34" s="35">
        <v>73</v>
      </c>
      <c r="U34" s="35">
        <v>140</v>
      </c>
      <c r="V34" s="35">
        <v>153</v>
      </c>
      <c r="W34" s="35">
        <v>107</v>
      </c>
      <c r="X34" s="35">
        <v>127</v>
      </c>
      <c r="Y34" s="35">
        <v>93</v>
      </c>
      <c r="Z34" s="35">
        <v>389</v>
      </c>
      <c r="AA34" s="35">
        <v>187</v>
      </c>
      <c r="AB34" s="35">
        <v>131</v>
      </c>
      <c r="AC34" s="35">
        <v>182</v>
      </c>
      <c r="AD34" s="35">
        <v>94</v>
      </c>
      <c r="AE34" s="35">
        <v>176</v>
      </c>
      <c r="AF34" s="35">
        <v>361</v>
      </c>
      <c r="AG34" s="35">
        <v>52</v>
      </c>
      <c r="AH34" s="35">
        <v>214</v>
      </c>
      <c r="AI34" s="35">
        <v>206</v>
      </c>
      <c r="AJ34" s="35">
        <v>294</v>
      </c>
      <c r="AK34" s="35">
        <v>51</v>
      </c>
      <c r="AL34" s="35">
        <v>207</v>
      </c>
      <c r="AM34" s="35">
        <v>299</v>
      </c>
      <c r="AN34" s="35">
        <v>390</v>
      </c>
      <c r="AO34" s="35">
        <v>86</v>
      </c>
      <c r="AP34" s="35">
        <v>636</v>
      </c>
      <c r="AQ34" s="35">
        <v>135</v>
      </c>
      <c r="AR34" s="35">
        <v>108</v>
      </c>
      <c r="AS34" s="35">
        <v>212</v>
      </c>
      <c r="AT34" s="35">
        <v>91</v>
      </c>
      <c r="AU34" s="35">
        <v>113</v>
      </c>
      <c r="AV34" s="35">
        <v>497</v>
      </c>
      <c r="AW34" s="89">
        <v>217</v>
      </c>
      <c r="AX34" s="35">
        <v>24</v>
      </c>
      <c r="AY34" s="35">
        <v>138</v>
      </c>
      <c r="AZ34" s="35">
        <v>149</v>
      </c>
      <c r="BA34" s="35">
        <v>155</v>
      </c>
      <c r="BB34" s="35">
        <v>122</v>
      </c>
      <c r="BC34" s="35">
        <v>163</v>
      </c>
      <c r="BD34" s="35">
        <v>125</v>
      </c>
      <c r="BE34" s="35">
        <v>100</v>
      </c>
      <c r="BF34" s="11">
        <f t="shared" si="0"/>
        <v>19688</v>
      </c>
      <c r="BG34" s="26">
        <f t="shared" si="1"/>
        <v>0</v>
      </c>
    </row>
    <row r="35" spans="1:59" ht="12.75">
      <c r="A35" s="37" t="s">
        <v>36</v>
      </c>
      <c r="B35" s="47">
        <v>19763</v>
      </c>
      <c r="C35" s="48">
        <v>5033</v>
      </c>
      <c r="D35" s="35">
        <v>428</v>
      </c>
      <c r="E35" s="48">
        <v>532</v>
      </c>
      <c r="F35" s="48">
        <v>736</v>
      </c>
      <c r="G35" s="35">
        <v>259</v>
      </c>
      <c r="H35" s="35">
        <v>203</v>
      </c>
      <c r="I35" s="35">
        <v>102</v>
      </c>
      <c r="J35" s="35">
        <v>405</v>
      </c>
      <c r="K35" s="48">
        <v>713</v>
      </c>
      <c r="L35" s="48">
        <v>502</v>
      </c>
      <c r="M35" s="48">
        <v>1055</v>
      </c>
      <c r="N35" s="48">
        <v>1077</v>
      </c>
      <c r="O35" s="35">
        <v>523</v>
      </c>
      <c r="P35" s="35">
        <v>688</v>
      </c>
      <c r="Q35" s="35">
        <v>146</v>
      </c>
      <c r="R35" s="35">
        <v>389</v>
      </c>
      <c r="S35" s="35">
        <v>62</v>
      </c>
      <c r="T35" s="35">
        <v>96</v>
      </c>
      <c r="U35" s="35">
        <v>152</v>
      </c>
      <c r="V35" s="35">
        <v>166</v>
      </c>
      <c r="W35" s="35">
        <v>110</v>
      </c>
      <c r="X35" s="35">
        <v>140</v>
      </c>
      <c r="Y35" s="35">
        <v>84</v>
      </c>
      <c r="Z35" s="35">
        <v>312</v>
      </c>
      <c r="AA35" s="35">
        <v>156</v>
      </c>
      <c r="AB35" s="35">
        <v>125</v>
      </c>
      <c r="AC35" s="35">
        <v>170</v>
      </c>
      <c r="AD35" s="35">
        <v>93</v>
      </c>
      <c r="AE35" s="35">
        <v>146</v>
      </c>
      <c r="AF35" s="35">
        <v>387</v>
      </c>
      <c r="AG35" s="35">
        <v>69</v>
      </c>
      <c r="AH35" s="35">
        <v>198</v>
      </c>
      <c r="AI35" s="35">
        <v>216</v>
      </c>
      <c r="AJ35" s="35">
        <v>315</v>
      </c>
      <c r="AK35" s="35">
        <v>49</v>
      </c>
      <c r="AL35" s="35">
        <v>166</v>
      </c>
      <c r="AM35" s="35">
        <v>289</v>
      </c>
      <c r="AN35" s="35">
        <v>423</v>
      </c>
      <c r="AO35" s="35">
        <v>77</v>
      </c>
      <c r="AP35" s="35">
        <v>470</v>
      </c>
      <c r="AQ35" s="35">
        <v>145</v>
      </c>
      <c r="AR35" s="35">
        <v>92</v>
      </c>
      <c r="AS35" s="35">
        <v>192</v>
      </c>
      <c r="AT35" s="35">
        <v>105</v>
      </c>
      <c r="AU35" s="35">
        <v>99</v>
      </c>
      <c r="AV35" s="35">
        <v>500</v>
      </c>
      <c r="AW35" s="89">
        <v>286</v>
      </c>
      <c r="AX35" s="35">
        <v>25</v>
      </c>
      <c r="AY35" s="35">
        <v>164</v>
      </c>
      <c r="AZ35" s="35">
        <v>180</v>
      </c>
      <c r="BA35" s="35">
        <v>132</v>
      </c>
      <c r="BB35" s="35">
        <v>150</v>
      </c>
      <c r="BC35" s="35">
        <v>196</v>
      </c>
      <c r="BD35" s="35">
        <v>141</v>
      </c>
      <c r="BE35" s="35">
        <v>94</v>
      </c>
      <c r="BF35" s="11">
        <f t="shared" si="0"/>
        <v>19763</v>
      </c>
      <c r="BG35" s="26">
        <f t="shared" si="1"/>
        <v>0</v>
      </c>
    </row>
    <row r="36" spans="1:59" s="12" customFormat="1" ht="12.75">
      <c r="A36" s="38" t="s">
        <v>37</v>
      </c>
      <c r="B36" s="45">
        <v>105738</v>
      </c>
      <c r="C36" s="46">
        <v>26612</v>
      </c>
      <c r="D36" s="72">
        <v>1882</v>
      </c>
      <c r="E36" s="46">
        <v>2943</v>
      </c>
      <c r="F36" s="46">
        <v>4090</v>
      </c>
      <c r="G36" s="72">
        <v>1203</v>
      </c>
      <c r="H36" s="72">
        <v>1009</v>
      </c>
      <c r="I36" s="72">
        <v>503</v>
      </c>
      <c r="J36" s="72">
        <v>2119</v>
      </c>
      <c r="K36" s="46">
        <v>4852</v>
      </c>
      <c r="L36" s="46">
        <v>2730</v>
      </c>
      <c r="M36" s="46">
        <v>5913</v>
      </c>
      <c r="N36" s="46">
        <v>5686</v>
      </c>
      <c r="O36" s="72">
        <v>2826</v>
      </c>
      <c r="P36" s="72">
        <v>3186</v>
      </c>
      <c r="Q36" s="72">
        <v>743</v>
      </c>
      <c r="R36" s="72">
        <v>1991</v>
      </c>
      <c r="S36" s="72">
        <v>283</v>
      </c>
      <c r="T36" s="72">
        <v>450</v>
      </c>
      <c r="U36" s="72">
        <v>744</v>
      </c>
      <c r="V36" s="72">
        <v>915</v>
      </c>
      <c r="W36" s="72">
        <v>515</v>
      </c>
      <c r="X36" s="72">
        <v>658</v>
      </c>
      <c r="Y36" s="72">
        <v>470</v>
      </c>
      <c r="Z36" s="72">
        <v>1963</v>
      </c>
      <c r="AA36" s="72">
        <v>808</v>
      </c>
      <c r="AB36" s="72">
        <v>678</v>
      </c>
      <c r="AC36" s="72">
        <v>901</v>
      </c>
      <c r="AD36" s="72">
        <v>435</v>
      </c>
      <c r="AE36" s="72">
        <v>819</v>
      </c>
      <c r="AF36" s="72">
        <v>1817</v>
      </c>
      <c r="AG36" s="72">
        <v>305</v>
      </c>
      <c r="AH36" s="72">
        <v>990</v>
      </c>
      <c r="AI36" s="72">
        <v>1005</v>
      </c>
      <c r="AJ36" s="72">
        <v>1725</v>
      </c>
      <c r="AK36" s="72">
        <v>276</v>
      </c>
      <c r="AL36" s="72">
        <v>1035</v>
      </c>
      <c r="AM36" s="72">
        <v>1581</v>
      </c>
      <c r="AN36" s="72">
        <v>2002</v>
      </c>
      <c r="AO36" s="72">
        <v>403</v>
      </c>
      <c r="AP36" s="72">
        <v>4404</v>
      </c>
      <c r="AQ36" s="72">
        <v>796</v>
      </c>
      <c r="AR36" s="72">
        <v>571</v>
      </c>
      <c r="AS36" s="72">
        <v>993</v>
      </c>
      <c r="AT36" s="72">
        <v>447</v>
      </c>
      <c r="AU36" s="72">
        <v>547</v>
      </c>
      <c r="AV36" s="72">
        <v>2420</v>
      </c>
      <c r="AW36" s="88">
        <v>1217</v>
      </c>
      <c r="AX36" s="72">
        <v>136</v>
      </c>
      <c r="AY36" s="72">
        <v>689</v>
      </c>
      <c r="AZ36" s="72">
        <v>856</v>
      </c>
      <c r="BA36" s="72">
        <v>748</v>
      </c>
      <c r="BB36" s="72">
        <v>713</v>
      </c>
      <c r="BC36" s="72">
        <v>877</v>
      </c>
      <c r="BD36" s="72">
        <v>720</v>
      </c>
      <c r="BE36" s="72">
        <v>538</v>
      </c>
      <c r="BF36" s="11">
        <f t="shared" si="0"/>
        <v>105738</v>
      </c>
      <c r="BG36" s="25">
        <f t="shared" si="1"/>
        <v>0</v>
      </c>
    </row>
    <row r="37" spans="1:59" ht="12.75">
      <c r="A37" s="37" t="s">
        <v>38</v>
      </c>
      <c r="B37" s="47">
        <v>19285</v>
      </c>
      <c r="C37" s="48">
        <v>4915</v>
      </c>
      <c r="D37" s="35">
        <v>426</v>
      </c>
      <c r="E37" s="48">
        <v>560</v>
      </c>
      <c r="F37" s="48">
        <v>700</v>
      </c>
      <c r="G37" s="35">
        <v>257</v>
      </c>
      <c r="H37" s="35">
        <v>242</v>
      </c>
      <c r="I37" s="35">
        <v>122</v>
      </c>
      <c r="J37" s="35">
        <v>366</v>
      </c>
      <c r="K37" s="48">
        <v>663</v>
      </c>
      <c r="L37" s="48">
        <v>468</v>
      </c>
      <c r="M37" s="48">
        <v>1067</v>
      </c>
      <c r="N37" s="48">
        <v>1004</v>
      </c>
      <c r="O37" s="35">
        <v>478</v>
      </c>
      <c r="P37" s="35">
        <v>633</v>
      </c>
      <c r="Q37" s="35">
        <v>138</v>
      </c>
      <c r="R37" s="35">
        <v>472</v>
      </c>
      <c r="S37" s="35">
        <v>66</v>
      </c>
      <c r="T37" s="35">
        <v>79</v>
      </c>
      <c r="U37" s="35">
        <v>144</v>
      </c>
      <c r="V37" s="35">
        <v>203</v>
      </c>
      <c r="W37" s="35">
        <v>112</v>
      </c>
      <c r="X37" s="35">
        <v>125</v>
      </c>
      <c r="Y37" s="35">
        <v>79</v>
      </c>
      <c r="Z37" s="35">
        <v>285</v>
      </c>
      <c r="AA37" s="35">
        <v>165</v>
      </c>
      <c r="AB37" s="35">
        <v>156</v>
      </c>
      <c r="AC37" s="35">
        <v>151</v>
      </c>
      <c r="AD37" s="35">
        <v>87</v>
      </c>
      <c r="AE37" s="35">
        <v>126</v>
      </c>
      <c r="AF37" s="35">
        <v>395</v>
      </c>
      <c r="AG37" s="35">
        <v>61</v>
      </c>
      <c r="AH37" s="35">
        <v>201</v>
      </c>
      <c r="AI37" s="35">
        <v>209</v>
      </c>
      <c r="AJ37" s="35">
        <v>346</v>
      </c>
      <c r="AK37" s="35">
        <v>55</v>
      </c>
      <c r="AL37" s="35">
        <v>194</v>
      </c>
      <c r="AM37" s="35">
        <v>249</v>
      </c>
      <c r="AN37" s="35">
        <v>422</v>
      </c>
      <c r="AO37" s="35">
        <v>72</v>
      </c>
      <c r="AP37" s="35">
        <v>369</v>
      </c>
      <c r="AQ37" s="35">
        <v>157</v>
      </c>
      <c r="AR37" s="35">
        <v>122</v>
      </c>
      <c r="AS37" s="35">
        <v>224</v>
      </c>
      <c r="AT37" s="35">
        <v>95</v>
      </c>
      <c r="AU37" s="35">
        <v>93</v>
      </c>
      <c r="AV37" s="35">
        <v>443</v>
      </c>
      <c r="AW37" s="89">
        <v>236</v>
      </c>
      <c r="AX37" s="35">
        <v>24</v>
      </c>
      <c r="AY37" s="35">
        <v>122</v>
      </c>
      <c r="AZ37" s="35">
        <v>187</v>
      </c>
      <c r="BA37" s="35">
        <v>147</v>
      </c>
      <c r="BB37" s="35">
        <v>146</v>
      </c>
      <c r="BC37" s="35">
        <v>178</v>
      </c>
      <c r="BD37" s="35">
        <v>143</v>
      </c>
      <c r="BE37" s="35">
        <v>106</v>
      </c>
      <c r="BF37" s="11">
        <f t="shared" si="0"/>
        <v>19285</v>
      </c>
      <c r="BG37" s="26">
        <f t="shared" si="1"/>
        <v>0</v>
      </c>
    </row>
    <row r="38" spans="1:59" ht="12.75">
      <c r="A38" s="37" t="s">
        <v>39</v>
      </c>
      <c r="B38" s="47">
        <v>21399</v>
      </c>
      <c r="C38" s="48">
        <v>5834</v>
      </c>
      <c r="D38" s="35">
        <v>416</v>
      </c>
      <c r="E38" s="48">
        <v>590</v>
      </c>
      <c r="F38" s="48">
        <v>790</v>
      </c>
      <c r="G38" s="35">
        <v>322</v>
      </c>
      <c r="H38" s="35">
        <v>222</v>
      </c>
      <c r="I38" s="35">
        <v>94</v>
      </c>
      <c r="J38" s="35">
        <v>433</v>
      </c>
      <c r="K38" s="48">
        <v>756</v>
      </c>
      <c r="L38" s="48">
        <v>516</v>
      </c>
      <c r="M38" s="48">
        <v>1166</v>
      </c>
      <c r="N38" s="48">
        <v>1158</v>
      </c>
      <c r="O38" s="35">
        <v>515</v>
      </c>
      <c r="P38" s="35">
        <v>744</v>
      </c>
      <c r="Q38" s="35">
        <v>143</v>
      </c>
      <c r="R38" s="35">
        <v>450</v>
      </c>
      <c r="S38" s="35">
        <v>84</v>
      </c>
      <c r="T38" s="35">
        <v>94</v>
      </c>
      <c r="U38" s="35">
        <v>187</v>
      </c>
      <c r="V38" s="35">
        <v>185</v>
      </c>
      <c r="W38" s="35">
        <v>144</v>
      </c>
      <c r="X38" s="35">
        <v>131</v>
      </c>
      <c r="Y38" s="35">
        <v>106</v>
      </c>
      <c r="Z38" s="35">
        <v>313</v>
      </c>
      <c r="AA38" s="35">
        <v>147</v>
      </c>
      <c r="AB38" s="35">
        <v>147</v>
      </c>
      <c r="AC38" s="35">
        <v>186</v>
      </c>
      <c r="AD38" s="35">
        <v>88</v>
      </c>
      <c r="AE38" s="35">
        <v>157</v>
      </c>
      <c r="AF38" s="35">
        <v>381</v>
      </c>
      <c r="AG38" s="35">
        <v>70</v>
      </c>
      <c r="AH38" s="35">
        <v>200</v>
      </c>
      <c r="AI38" s="35">
        <v>228</v>
      </c>
      <c r="AJ38" s="35">
        <v>294</v>
      </c>
      <c r="AK38" s="35">
        <v>72</v>
      </c>
      <c r="AL38" s="35">
        <v>185</v>
      </c>
      <c r="AM38" s="35">
        <v>301</v>
      </c>
      <c r="AN38" s="35">
        <v>448</v>
      </c>
      <c r="AO38" s="35">
        <v>85</v>
      </c>
      <c r="AP38" s="35">
        <v>435</v>
      </c>
      <c r="AQ38" s="35">
        <v>161</v>
      </c>
      <c r="AR38" s="35">
        <v>102</v>
      </c>
      <c r="AS38" s="35">
        <v>194</v>
      </c>
      <c r="AT38" s="35">
        <v>81</v>
      </c>
      <c r="AU38" s="35">
        <v>122</v>
      </c>
      <c r="AV38" s="35">
        <v>568</v>
      </c>
      <c r="AW38" s="89">
        <v>244</v>
      </c>
      <c r="AX38" s="35">
        <v>31</v>
      </c>
      <c r="AY38" s="35">
        <v>137</v>
      </c>
      <c r="AZ38" s="35">
        <v>219</v>
      </c>
      <c r="BA38" s="35">
        <v>159</v>
      </c>
      <c r="BB38" s="35">
        <v>118</v>
      </c>
      <c r="BC38" s="35">
        <v>157</v>
      </c>
      <c r="BD38" s="35">
        <v>152</v>
      </c>
      <c r="BE38" s="35">
        <v>137</v>
      </c>
      <c r="BF38" s="11">
        <f aca="true" t="shared" si="2" ref="BF38:BF69">SUM(C38:BE38)</f>
        <v>21399</v>
      </c>
      <c r="BG38" s="26">
        <f t="shared" si="1"/>
        <v>0</v>
      </c>
    </row>
    <row r="39" spans="1:59" ht="12.75">
      <c r="A39" s="37" t="s">
        <v>40</v>
      </c>
      <c r="B39" s="47">
        <v>23513</v>
      </c>
      <c r="C39" s="48">
        <v>6589</v>
      </c>
      <c r="D39" s="35">
        <v>558</v>
      </c>
      <c r="E39" s="48">
        <v>638</v>
      </c>
      <c r="F39" s="48">
        <v>895</v>
      </c>
      <c r="G39" s="35">
        <v>356</v>
      </c>
      <c r="H39" s="35">
        <v>261</v>
      </c>
      <c r="I39" s="35">
        <v>90</v>
      </c>
      <c r="J39" s="35">
        <v>533</v>
      </c>
      <c r="K39" s="48">
        <v>805</v>
      </c>
      <c r="L39" s="48">
        <v>598</v>
      </c>
      <c r="M39" s="48">
        <v>1298</v>
      </c>
      <c r="N39" s="48">
        <v>1304</v>
      </c>
      <c r="O39" s="35">
        <v>548</v>
      </c>
      <c r="P39" s="35">
        <v>714</v>
      </c>
      <c r="Q39" s="35">
        <v>156</v>
      </c>
      <c r="R39" s="35">
        <v>510</v>
      </c>
      <c r="S39" s="35">
        <v>78</v>
      </c>
      <c r="T39" s="35">
        <v>98</v>
      </c>
      <c r="U39" s="35">
        <v>187</v>
      </c>
      <c r="V39" s="35">
        <v>189</v>
      </c>
      <c r="W39" s="35">
        <v>118</v>
      </c>
      <c r="X39" s="35">
        <v>157</v>
      </c>
      <c r="Y39" s="35">
        <v>134</v>
      </c>
      <c r="Z39" s="35">
        <v>299</v>
      </c>
      <c r="AA39" s="35">
        <v>176</v>
      </c>
      <c r="AB39" s="35">
        <v>146</v>
      </c>
      <c r="AC39" s="35">
        <v>202</v>
      </c>
      <c r="AD39" s="35">
        <v>93</v>
      </c>
      <c r="AE39" s="35">
        <v>160</v>
      </c>
      <c r="AF39" s="35">
        <v>470</v>
      </c>
      <c r="AG39" s="35">
        <v>50</v>
      </c>
      <c r="AH39" s="35">
        <v>231</v>
      </c>
      <c r="AI39" s="35">
        <v>254</v>
      </c>
      <c r="AJ39" s="35">
        <v>346</v>
      </c>
      <c r="AK39" s="35">
        <v>62</v>
      </c>
      <c r="AL39" s="35">
        <v>175</v>
      </c>
      <c r="AM39" s="35">
        <v>299</v>
      </c>
      <c r="AN39" s="35">
        <v>497</v>
      </c>
      <c r="AO39" s="35">
        <v>84</v>
      </c>
      <c r="AP39" s="35">
        <v>429</v>
      </c>
      <c r="AQ39" s="35">
        <v>158</v>
      </c>
      <c r="AR39" s="35">
        <v>103</v>
      </c>
      <c r="AS39" s="35">
        <v>208</v>
      </c>
      <c r="AT39" s="35">
        <v>81</v>
      </c>
      <c r="AU39" s="35">
        <v>138</v>
      </c>
      <c r="AV39" s="35">
        <v>634</v>
      </c>
      <c r="AW39" s="89">
        <v>275</v>
      </c>
      <c r="AX39" s="35">
        <v>28</v>
      </c>
      <c r="AY39" s="35">
        <v>137</v>
      </c>
      <c r="AZ39" s="35">
        <v>170</v>
      </c>
      <c r="BA39" s="35">
        <v>156</v>
      </c>
      <c r="BB39" s="35">
        <v>158</v>
      </c>
      <c r="BC39" s="35">
        <v>177</v>
      </c>
      <c r="BD39" s="35">
        <v>173</v>
      </c>
      <c r="BE39" s="35">
        <v>130</v>
      </c>
      <c r="BF39" s="11">
        <f t="shared" si="2"/>
        <v>23513</v>
      </c>
      <c r="BG39" s="26">
        <f t="shared" si="1"/>
        <v>0</v>
      </c>
    </row>
    <row r="40" spans="1:59" ht="12.75">
      <c r="A40" s="37" t="s">
        <v>41</v>
      </c>
      <c r="B40" s="47">
        <v>22502</v>
      </c>
      <c r="C40" s="48">
        <v>6133</v>
      </c>
      <c r="D40" s="35">
        <v>362</v>
      </c>
      <c r="E40" s="48">
        <v>566</v>
      </c>
      <c r="F40" s="48">
        <v>837</v>
      </c>
      <c r="G40" s="35">
        <v>346</v>
      </c>
      <c r="H40" s="35">
        <v>227</v>
      </c>
      <c r="I40" s="35">
        <v>103</v>
      </c>
      <c r="J40" s="35">
        <v>526</v>
      </c>
      <c r="K40" s="48">
        <v>1116</v>
      </c>
      <c r="L40" s="48">
        <v>541</v>
      </c>
      <c r="M40" s="48">
        <v>1211</v>
      </c>
      <c r="N40" s="48">
        <v>1213</v>
      </c>
      <c r="O40" s="35">
        <v>529</v>
      </c>
      <c r="P40" s="35">
        <v>694</v>
      </c>
      <c r="Q40" s="35">
        <v>195</v>
      </c>
      <c r="R40" s="35">
        <v>499</v>
      </c>
      <c r="S40" s="35">
        <v>61</v>
      </c>
      <c r="T40" s="35">
        <v>92</v>
      </c>
      <c r="U40" s="35">
        <v>193</v>
      </c>
      <c r="V40" s="35">
        <v>197</v>
      </c>
      <c r="W40" s="35">
        <v>96</v>
      </c>
      <c r="X40" s="35">
        <v>166</v>
      </c>
      <c r="Y40" s="35">
        <v>80</v>
      </c>
      <c r="Z40" s="35">
        <v>240</v>
      </c>
      <c r="AA40" s="35">
        <v>170</v>
      </c>
      <c r="AB40" s="35">
        <v>157</v>
      </c>
      <c r="AC40" s="35">
        <v>190</v>
      </c>
      <c r="AD40" s="35">
        <v>98</v>
      </c>
      <c r="AE40" s="35">
        <v>154</v>
      </c>
      <c r="AF40" s="35">
        <v>424</v>
      </c>
      <c r="AG40" s="35">
        <v>69</v>
      </c>
      <c r="AH40" s="35">
        <v>221</v>
      </c>
      <c r="AI40" s="35">
        <v>267</v>
      </c>
      <c r="AJ40" s="35">
        <v>350</v>
      </c>
      <c r="AK40" s="35">
        <v>60</v>
      </c>
      <c r="AL40" s="35">
        <v>147</v>
      </c>
      <c r="AM40" s="35">
        <v>284</v>
      </c>
      <c r="AN40" s="35">
        <v>467</v>
      </c>
      <c r="AO40" s="35">
        <v>103</v>
      </c>
      <c r="AP40" s="35">
        <v>337</v>
      </c>
      <c r="AQ40" s="35">
        <v>180</v>
      </c>
      <c r="AR40" s="35">
        <v>105</v>
      </c>
      <c r="AS40" s="35">
        <v>206</v>
      </c>
      <c r="AT40" s="35">
        <v>99</v>
      </c>
      <c r="AU40" s="35">
        <v>99</v>
      </c>
      <c r="AV40" s="35">
        <v>644</v>
      </c>
      <c r="AW40" s="89">
        <v>284</v>
      </c>
      <c r="AX40" s="35">
        <v>31</v>
      </c>
      <c r="AY40" s="35">
        <v>158</v>
      </c>
      <c r="AZ40" s="35">
        <v>181</v>
      </c>
      <c r="BA40" s="35">
        <v>141</v>
      </c>
      <c r="BB40" s="35">
        <v>162</v>
      </c>
      <c r="BC40" s="35">
        <v>164</v>
      </c>
      <c r="BD40" s="35">
        <v>191</v>
      </c>
      <c r="BE40" s="35">
        <v>136</v>
      </c>
      <c r="BF40" s="11">
        <f t="shared" si="2"/>
        <v>22502</v>
      </c>
      <c r="BG40" s="26">
        <f t="shared" si="1"/>
        <v>0</v>
      </c>
    </row>
    <row r="41" spans="1:59" ht="12.75">
      <c r="A41" s="37" t="s">
        <v>42</v>
      </c>
      <c r="B41" s="47">
        <v>22454</v>
      </c>
      <c r="C41" s="48">
        <v>6167</v>
      </c>
      <c r="D41" s="35">
        <v>404</v>
      </c>
      <c r="E41" s="48">
        <v>607</v>
      </c>
      <c r="F41" s="48">
        <v>828</v>
      </c>
      <c r="G41" s="35">
        <v>276</v>
      </c>
      <c r="H41" s="35">
        <v>232</v>
      </c>
      <c r="I41" s="35">
        <v>122</v>
      </c>
      <c r="J41" s="35">
        <v>447</v>
      </c>
      <c r="K41" s="48">
        <v>1045</v>
      </c>
      <c r="L41" s="48">
        <v>548</v>
      </c>
      <c r="M41" s="48">
        <v>1203</v>
      </c>
      <c r="N41" s="48">
        <v>1214</v>
      </c>
      <c r="O41" s="35">
        <v>539</v>
      </c>
      <c r="P41" s="35">
        <v>770</v>
      </c>
      <c r="Q41" s="35">
        <v>169</v>
      </c>
      <c r="R41" s="35">
        <v>480</v>
      </c>
      <c r="S41" s="35">
        <v>82</v>
      </c>
      <c r="T41" s="35">
        <v>80</v>
      </c>
      <c r="U41" s="35">
        <v>143</v>
      </c>
      <c r="V41" s="35">
        <v>193</v>
      </c>
      <c r="W41" s="35">
        <v>100</v>
      </c>
      <c r="X41" s="35">
        <v>167</v>
      </c>
      <c r="Y41" s="35">
        <v>95</v>
      </c>
      <c r="Z41" s="35">
        <v>260</v>
      </c>
      <c r="AA41" s="35">
        <v>173</v>
      </c>
      <c r="AB41" s="35">
        <v>155</v>
      </c>
      <c r="AC41" s="35">
        <v>161</v>
      </c>
      <c r="AD41" s="35">
        <v>116</v>
      </c>
      <c r="AE41" s="35">
        <v>148</v>
      </c>
      <c r="AF41" s="35">
        <v>395</v>
      </c>
      <c r="AG41" s="35">
        <v>76</v>
      </c>
      <c r="AH41" s="35">
        <v>236</v>
      </c>
      <c r="AI41" s="35">
        <v>276</v>
      </c>
      <c r="AJ41" s="35">
        <v>373</v>
      </c>
      <c r="AK41" s="35">
        <v>58</v>
      </c>
      <c r="AL41" s="35">
        <v>158</v>
      </c>
      <c r="AM41" s="35">
        <v>304</v>
      </c>
      <c r="AN41" s="35">
        <v>466</v>
      </c>
      <c r="AO41" s="35">
        <v>83</v>
      </c>
      <c r="AP41" s="35">
        <v>365</v>
      </c>
      <c r="AQ41" s="35">
        <v>171</v>
      </c>
      <c r="AR41" s="35">
        <v>120</v>
      </c>
      <c r="AS41" s="35">
        <v>194</v>
      </c>
      <c r="AT41" s="35">
        <v>86</v>
      </c>
      <c r="AU41" s="35">
        <v>148</v>
      </c>
      <c r="AV41" s="35">
        <v>681</v>
      </c>
      <c r="AW41" s="89">
        <v>240</v>
      </c>
      <c r="AX41" s="35">
        <v>46</v>
      </c>
      <c r="AY41" s="35">
        <v>135</v>
      </c>
      <c r="AZ41" s="35">
        <v>174</v>
      </c>
      <c r="BA41" s="35">
        <v>155</v>
      </c>
      <c r="BB41" s="35">
        <v>140</v>
      </c>
      <c r="BC41" s="35">
        <v>184</v>
      </c>
      <c r="BD41" s="35">
        <v>130</v>
      </c>
      <c r="BE41" s="35">
        <v>136</v>
      </c>
      <c r="BF41" s="11">
        <f t="shared" si="2"/>
        <v>22454</v>
      </c>
      <c r="BG41" s="26">
        <f t="shared" si="1"/>
        <v>0</v>
      </c>
    </row>
    <row r="42" spans="1:59" s="12" customFormat="1" ht="12.75">
      <c r="A42" s="38" t="s">
        <v>43</v>
      </c>
      <c r="B42" s="45">
        <v>109153</v>
      </c>
      <c r="C42" s="46">
        <v>29638</v>
      </c>
      <c r="D42" s="72">
        <v>2166</v>
      </c>
      <c r="E42" s="46">
        <v>2961</v>
      </c>
      <c r="F42" s="46">
        <v>4050</v>
      </c>
      <c r="G42" s="72">
        <v>1557</v>
      </c>
      <c r="H42" s="72">
        <v>1184</v>
      </c>
      <c r="I42" s="72">
        <v>531</v>
      </c>
      <c r="J42" s="72">
        <v>2305</v>
      </c>
      <c r="K42" s="46">
        <v>4385</v>
      </c>
      <c r="L42" s="46">
        <v>2671</v>
      </c>
      <c r="M42" s="46">
        <v>5945</v>
      </c>
      <c r="N42" s="46">
        <v>5893</v>
      </c>
      <c r="O42" s="72">
        <v>2609</v>
      </c>
      <c r="P42" s="72">
        <v>3555</v>
      </c>
      <c r="Q42" s="72">
        <v>801</v>
      </c>
      <c r="R42" s="72">
        <v>2411</v>
      </c>
      <c r="S42" s="72">
        <v>371</v>
      </c>
      <c r="T42" s="72">
        <v>443</v>
      </c>
      <c r="U42" s="72">
        <v>854</v>
      </c>
      <c r="V42" s="72">
        <v>967</v>
      </c>
      <c r="W42" s="72">
        <v>570</v>
      </c>
      <c r="X42" s="72">
        <v>746</v>
      </c>
      <c r="Y42" s="72">
        <v>494</v>
      </c>
      <c r="Z42" s="72">
        <v>1397</v>
      </c>
      <c r="AA42" s="72">
        <v>831</v>
      </c>
      <c r="AB42" s="72">
        <v>761</v>
      </c>
      <c r="AC42" s="72">
        <v>890</v>
      </c>
      <c r="AD42" s="72">
        <v>482</v>
      </c>
      <c r="AE42" s="72">
        <v>745</v>
      </c>
      <c r="AF42" s="72">
        <v>2065</v>
      </c>
      <c r="AG42" s="72">
        <v>326</v>
      </c>
      <c r="AH42" s="72">
        <v>1089</v>
      </c>
      <c r="AI42" s="72">
        <v>1234</v>
      </c>
      <c r="AJ42" s="72">
        <v>1709</v>
      </c>
      <c r="AK42" s="72">
        <v>307</v>
      </c>
      <c r="AL42" s="72">
        <v>859</v>
      </c>
      <c r="AM42" s="72">
        <v>1437</v>
      </c>
      <c r="AN42" s="72">
        <v>2300</v>
      </c>
      <c r="AO42" s="72">
        <v>427</v>
      </c>
      <c r="AP42" s="72">
        <v>1935</v>
      </c>
      <c r="AQ42" s="72">
        <v>827</v>
      </c>
      <c r="AR42" s="72">
        <v>552</v>
      </c>
      <c r="AS42" s="72">
        <v>1026</v>
      </c>
      <c r="AT42" s="72">
        <v>442</v>
      </c>
      <c r="AU42" s="72">
        <v>600</v>
      </c>
      <c r="AV42" s="72">
        <v>2970</v>
      </c>
      <c r="AW42" s="88">
        <v>1279</v>
      </c>
      <c r="AX42" s="72">
        <v>160</v>
      </c>
      <c r="AY42" s="72">
        <v>689</v>
      </c>
      <c r="AZ42" s="72">
        <v>931</v>
      </c>
      <c r="BA42" s="72">
        <v>758</v>
      </c>
      <c r="BB42" s="72">
        <v>724</v>
      </c>
      <c r="BC42" s="72">
        <v>860</v>
      </c>
      <c r="BD42" s="72">
        <v>789</v>
      </c>
      <c r="BE42" s="72">
        <v>645</v>
      </c>
      <c r="BF42" s="11">
        <f t="shared" si="2"/>
        <v>109153</v>
      </c>
      <c r="BG42" s="25">
        <f t="shared" si="1"/>
        <v>0</v>
      </c>
    </row>
    <row r="43" spans="1:59" ht="12.75">
      <c r="A43" s="37" t="s">
        <v>44</v>
      </c>
      <c r="B43" s="47">
        <v>25084</v>
      </c>
      <c r="C43" s="48">
        <v>7033</v>
      </c>
      <c r="D43" s="35">
        <v>496</v>
      </c>
      <c r="E43" s="48">
        <v>721</v>
      </c>
      <c r="F43" s="48">
        <v>940</v>
      </c>
      <c r="G43" s="35">
        <v>340</v>
      </c>
      <c r="H43" s="35">
        <v>320</v>
      </c>
      <c r="I43" s="35">
        <v>106</v>
      </c>
      <c r="J43" s="35">
        <v>575</v>
      </c>
      <c r="K43" s="48">
        <v>1133</v>
      </c>
      <c r="L43" s="48">
        <v>614</v>
      </c>
      <c r="M43" s="48">
        <v>1396</v>
      </c>
      <c r="N43" s="48">
        <v>1394</v>
      </c>
      <c r="O43" s="35">
        <v>599</v>
      </c>
      <c r="P43" s="35">
        <v>814</v>
      </c>
      <c r="Q43" s="35">
        <v>184</v>
      </c>
      <c r="R43" s="35">
        <v>374</v>
      </c>
      <c r="S43" s="35">
        <v>95</v>
      </c>
      <c r="T43" s="35">
        <v>88</v>
      </c>
      <c r="U43" s="35">
        <v>164</v>
      </c>
      <c r="V43" s="35">
        <v>226</v>
      </c>
      <c r="W43" s="35">
        <v>136</v>
      </c>
      <c r="X43" s="35">
        <v>178</v>
      </c>
      <c r="Y43" s="35">
        <v>91</v>
      </c>
      <c r="Z43" s="35">
        <v>299</v>
      </c>
      <c r="AA43" s="35">
        <v>207</v>
      </c>
      <c r="AB43" s="35">
        <v>173</v>
      </c>
      <c r="AC43" s="35">
        <v>243</v>
      </c>
      <c r="AD43" s="35">
        <v>106</v>
      </c>
      <c r="AE43" s="35">
        <v>182</v>
      </c>
      <c r="AF43" s="35">
        <v>402</v>
      </c>
      <c r="AG43" s="35">
        <v>83</v>
      </c>
      <c r="AH43" s="35">
        <v>227</v>
      </c>
      <c r="AI43" s="35">
        <v>251</v>
      </c>
      <c r="AJ43" s="35">
        <v>436</v>
      </c>
      <c r="AK43" s="35">
        <v>77</v>
      </c>
      <c r="AL43" s="35">
        <v>198</v>
      </c>
      <c r="AM43" s="35">
        <v>338</v>
      </c>
      <c r="AN43" s="35">
        <v>452</v>
      </c>
      <c r="AO43" s="35">
        <v>120</v>
      </c>
      <c r="AP43" s="35">
        <v>360</v>
      </c>
      <c r="AQ43" s="35">
        <v>228</v>
      </c>
      <c r="AR43" s="35">
        <v>148</v>
      </c>
      <c r="AS43" s="35">
        <v>223</v>
      </c>
      <c r="AT43" s="35">
        <v>100</v>
      </c>
      <c r="AU43" s="35">
        <v>116</v>
      </c>
      <c r="AV43" s="35">
        <v>610</v>
      </c>
      <c r="AW43" s="89">
        <v>279</v>
      </c>
      <c r="AX43" s="35">
        <v>39</v>
      </c>
      <c r="AY43" s="35">
        <v>147</v>
      </c>
      <c r="AZ43" s="35">
        <v>201</v>
      </c>
      <c r="BA43" s="35">
        <v>195</v>
      </c>
      <c r="BB43" s="35">
        <v>163</v>
      </c>
      <c r="BC43" s="35">
        <v>194</v>
      </c>
      <c r="BD43" s="35">
        <v>153</v>
      </c>
      <c r="BE43" s="35">
        <v>117</v>
      </c>
      <c r="BF43" s="11">
        <f t="shared" si="2"/>
        <v>25084</v>
      </c>
      <c r="BG43" s="26">
        <f t="shared" si="1"/>
        <v>0</v>
      </c>
    </row>
    <row r="44" spans="1:59" ht="12.75">
      <c r="A44" s="37" t="s">
        <v>45</v>
      </c>
      <c r="B44" s="47">
        <v>27582</v>
      </c>
      <c r="C44" s="48">
        <v>7825</v>
      </c>
      <c r="D44" s="35">
        <v>455</v>
      </c>
      <c r="E44" s="48">
        <v>735</v>
      </c>
      <c r="F44" s="48">
        <v>1032</v>
      </c>
      <c r="G44" s="35">
        <v>337</v>
      </c>
      <c r="H44" s="35">
        <v>382</v>
      </c>
      <c r="I44" s="35">
        <v>136</v>
      </c>
      <c r="J44" s="35">
        <v>710</v>
      </c>
      <c r="K44" s="48">
        <v>1266</v>
      </c>
      <c r="L44" s="48">
        <v>582</v>
      </c>
      <c r="M44" s="48">
        <v>1464</v>
      </c>
      <c r="N44" s="48">
        <v>1499</v>
      </c>
      <c r="O44" s="35">
        <v>677</v>
      </c>
      <c r="P44" s="35">
        <v>1121</v>
      </c>
      <c r="Q44" s="35">
        <v>202</v>
      </c>
      <c r="R44" s="35">
        <v>452</v>
      </c>
      <c r="S44" s="35">
        <v>96</v>
      </c>
      <c r="T44" s="35">
        <v>106</v>
      </c>
      <c r="U44" s="35">
        <v>220</v>
      </c>
      <c r="V44" s="35">
        <v>229</v>
      </c>
      <c r="W44" s="35">
        <v>148</v>
      </c>
      <c r="X44" s="35">
        <v>157</v>
      </c>
      <c r="Y44" s="35">
        <v>97</v>
      </c>
      <c r="Z44" s="35">
        <v>325</v>
      </c>
      <c r="AA44" s="35">
        <v>194</v>
      </c>
      <c r="AB44" s="35">
        <v>196</v>
      </c>
      <c r="AC44" s="35">
        <v>259</v>
      </c>
      <c r="AD44" s="35">
        <v>129</v>
      </c>
      <c r="AE44" s="35">
        <v>203</v>
      </c>
      <c r="AF44" s="35">
        <v>448</v>
      </c>
      <c r="AG44" s="35">
        <v>88</v>
      </c>
      <c r="AH44" s="35">
        <v>255</v>
      </c>
      <c r="AI44" s="35">
        <v>312</v>
      </c>
      <c r="AJ44" s="35">
        <v>432</v>
      </c>
      <c r="AK44" s="35">
        <v>72</v>
      </c>
      <c r="AL44" s="35">
        <v>211</v>
      </c>
      <c r="AM44" s="35">
        <v>409</v>
      </c>
      <c r="AN44" s="35">
        <v>554</v>
      </c>
      <c r="AO44" s="35">
        <v>94</v>
      </c>
      <c r="AP44" s="35">
        <v>418</v>
      </c>
      <c r="AQ44" s="35">
        <v>209</v>
      </c>
      <c r="AR44" s="35">
        <v>151</v>
      </c>
      <c r="AS44" s="35">
        <v>236</v>
      </c>
      <c r="AT44" s="35">
        <v>90</v>
      </c>
      <c r="AU44" s="35">
        <v>132</v>
      </c>
      <c r="AV44" s="35">
        <v>606</v>
      </c>
      <c r="AW44" s="89">
        <v>307</v>
      </c>
      <c r="AX44" s="35">
        <v>49</v>
      </c>
      <c r="AY44" s="35">
        <v>195</v>
      </c>
      <c r="AZ44" s="35">
        <v>232</v>
      </c>
      <c r="BA44" s="35">
        <v>159</v>
      </c>
      <c r="BB44" s="35">
        <v>201</v>
      </c>
      <c r="BC44" s="35">
        <v>181</v>
      </c>
      <c r="BD44" s="35">
        <v>165</v>
      </c>
      <c r="BE44" s="35">
        <v>142</v>
      </c>
      <c r="BF44" s="11">
        <f t="shared" si="2"/>
        <v>27582</v>
      </c>
      <c r="BG44" s="26">
        <f t="shared" si="1"/>
        <v>0</v>
      </c>
    </row>
    <row r="45" spans="1:59" ht="12.75">
      <c r="A45" s="37" t="s">
        <v>46</v>
      </c>
      <c r="B45" s="47">
        <v>35035</v>
      </c>
      <c r="C45" s="48">
        <v>10475</v>
      </c>
      <c r="D45" s="35">
        <v>712</v>
      </c>
      <c r="E45" s="48">
        <v>1034</v>
      </c>
      <c r="F45" s="48">
        <v>1422</v>
      </c>
      <c r="G45" s="35">
        <v>496</v>
      </c>
      <c r="H45" s="35">
        <v>542</v>
      </c>
      <c r="I45" s="35">
        <v>182</v>
      </c>
      <c r="J45" s="35">
        <v>975</v>
      </c>
      <c r="K45" s="48">
        <v>1589</v>
      </c>
      <c r="L45" s="48">
        <v>836</v>
      </c>
      <c r="M45" s="48">
        <v>2002</v>
      </c>
      <c r="N45" s="48">
        <v>2012</v>
      </c>
      <c r="O45" s="35">
        <v>804</v>
      </c>
      <c r="P45" s="35">
        <v>1131</v>
      </c>
      <c r="Q45" s="35">
        <v>238</v>
      </c>
      <c r="R45" s="35">
        <v>650</v>
      </c>
      <c r="S45" s="35">
        <v>94</v>
      </c>
      <c r="T45" s="35">
        <v>96</v>
      </c>
      <c r="U45" s="35">
        <v>206</v>
      </c>
      <c r="V45" s="35">
        <v>249</v>
      </c>
      <c r="W45" s="35">
        <v>140</v>
      </c>
      <c r="X45" s="35">
        <v>188</v>
      </c>
      <c r="Y45" s="35">
        <v>142</v>
      </c>
      <c r="Z45" s="35">
        <v>360</v>
      </c>
      <c r="AA45" s="35">
        <v>211</v>
      </c>
      <c r="AB45" s="35">
        <v>201</v>
      </c>
      <c r="AC45" s="35">
        <v>318</v>
      </c>
      <c r="AD45" s="35">
        <v>143</v>
      </c>
      <c r="AE45" s="35">
        <v>244</v>
      </c>
      <c r="AF45" s="35">
        <v>605</v>
      </c>
      <c r="AG45" s="35">
        <v>101</v>
      </c>
      <c r="AH45" s="35">
        <v>235</v>
      </c>
      <c r="AI45" s="35">
        <v>327</v>
      </c>
      <c r="AJ45" s="35">
        <v>507</v>
      </c>
      <c r="AK45" s="35">
        <v>92</v>
      </c>
      <c r="AL45" s="35">
        <v>248</v>
      </c>
      <c r="AM45" s="35">
        <v>469</v>
      </c>
      <c r="AN45" s="35">
        <v>638</v>
      </c>
      <c r="AO45" s="35">
        <v>117</v>
      </c>
      <c r="AP45" s="35">
        <v>613</v>
      </c>
      <c r="AQ45" s="35">
        <v>186</v>
      </c>
      <c r="AR45" s="35">
        <v>174</v>
      </c>
      <c r="AS45" s="35">
        <v>280</v>
      </c>
      <c r="AT45" s="35">
        <v>124</v>
      </c>
      <c r="AU45" s="35">
        <v>137</v>
      </c>
      <c r="AV45" s="35">
        <v>726</v>
      </c>
      <c r="AW45" s="89">
        <v>314</v>
      </c>
      <c r="AX45" s="35">
        <v>46</v>
      </c>
      <c r="AY45" s="35">
        <v>216</v>
      </c>
      <c r="AZ45" s="35">
        <v>200</v>
      </c>
      <c r="BA45" s="35">
        <v>239</v>
      </c>
      <c r="BB45" s="35">
        <v>203</v>
      </c>
      <c r="BC45" s="35">
        <v>221</v>
      </c>
      <c r="BD45" s="35">
        <v>190</v>
      </c>
      <c r="BE45" s="35">
        <v>135</v>
      </c>
      <c r="BF45" s="11">
        <f t="shared" si="2"/>
        <v>35035</v>
      </c>
      <c r="BG45" s="26">
        <f t="shared" si="1"/>
        <v>0</v>
      </c>
    </row>
    <row r="46" spans="1:59" ht="12.75">
      <c r="A46" s="37" t="s">
        <v>47</v>
      </c>
      <c r="B46" s="47">
        <v>34925</v>
      </c>
      <c r="C46" s="48">
        <v>10121</v>
      </c>
      <c r="D46" s="35">
        <v>683</v>
      </c>
      <c r="E46" s="48">
        <v>978</v>
      </c>
      <c r="F46" s="48">
        <v>1375</v>
      </c>
      <c r="G46" s="35">
        <v>452</v>
      </c>
      <c r="H46" s="35">
        <v>380</v>
      </c>
      <c r="I46" s="35">
        <v>194</v>
      </c>
      <c r="J46" s="35">
        <v>848</v>
      </c>
      <c r="K46" s="48">
        <v>1639</v>
      </c>
      <c r="L46" s="48">
        <v>797</v>
      </c>
      <c r="M46" s="48">
        <v>1957</v>
      </c>
      <c r="N46" s="48">
        <v>1944</v>
      </c>
      <c r="O46" s="35">
        <v>865</v>
      </c>
      <c r="P46" s="35">
        <v>1206</v>
      </c>
      <c r="Q46" s="35">
        <v>247</v>
      </c>
      <c r="R46" s="35">
        <v>719</v>
      </c>
      <c r="S46" s="35">
        <v>124</v>
      </c>
      <c r="T46" s="35">
        <v>102</v>
      </c>
      <c r="U46" s="35">
        <v>248</v>
      </c>
      <c r="V46" s="35">
        <v>276</v>
      </c>
      <c r="W46" s="35">
        <v>114</v>
      </c>
      <c r="X46" s="35">
        <v>226</v>
      </c>
      <c r="Y46" s="35">
        <v>146</v>
      </c>
      <c r="Z46" s="35">
        <v>402</v>
      </c>
      <c r="AA46" s="35">
        <v>224</v>
      </c>
      <c r="AB46" s="35">
        <v>186</v>
      </c>
      <c r="AC46" s="35">
        <v>290</v>
      </c>
      <c r="AD46" s="35">
        <v>149</v>
      </c>
      <c r="AE46" s="35">
        <v>237</v>
      </c>
      <c r="AF46" s="35">
        <v>624</v>
      </c>
      <c r="AG46" s="35">
        <v>98</v>
      </c>
      <c r="AH46" s="35">
        <v>248</v>
      </c>
      <c r="AI46" s="35">
        <v>362</v>
      </c>
      <c r="AJ46" s="35">
        <v>520</v>
      </c>
      <c r="AK46" s="35">
        <v>95</v>
      </c>
      <c r="AL46" s="35">
        <v>296</v>
      </c>
      <c r="AM46" s="35">
        <v>442</v>
      </c>
      <c r="AN46" s="35">
        <v>653</v>
      </c>
      <c r="AO46" s="35">
        <v>127</v>
      </c>
      <c r="AP46" s="35">
        <v>581</v>
      </c>
      <c r="AQ46" s="35">
        <v>237</v>
      </c>
      <c r="AR46" s="35">
        <v>184</v>
      </c>
      <c r="AS46" s="35">
        <v>287</v>
      </c>
      <c r="AT46" s="35">
        <v>115</v>
      </c>
      <c r="AU46" s="35">
        <v>193</v>
      </c>
      <c r="AV46" s="35">
        <v>781</v>
      </c>
      <c r="AW46" s="89">
        <v>364</v>
      </c>
      <c r="AX46" s="35">
        <v>43</v>
      </c>
      <c r="AY46" s="35">
        <v>206</v>
      </c>
      <c r="AZ46" s="35">
        <v>223</v>
      </c>
      <c r="BA46" s="35">
        <v>240</v>
      </c>
      <c r="BB46" s="35">
        <v>233</v>
      </c>
      <c r="BC46" s="35">
        <v>234</v>
      </c>
      <c r="BD46" s="35">
        <v>242</v>
      </c>
      <c r="BE46" s="35">
        <v>168</v>
      </c>
      <c r="BF46" s="11">
        <f t="shared" si="2"/>
        <v>34925</v>
      </c>
      <c r="BG46" s="26">
        <f t="shared" si="1"/>
        <v>0</v>
      </c>
    </row>
    <row r="47" spans="1:59" ht="12.75">
      <c r="A47" s="37" t="s">
        <v>48</v>
      </c>
      <c r="B47" s="47">
        <v>34062</v>
      </c>
      <c r="C47" s="48">
        <v>9750</v>
      </c>
      <c r="D47" s="35">
        <v>621</v>
      </c>
      <c r="E47" s="48">
        <v>998</v>
      </c>
      <c r="F47" s="48">
        <v>1319</v>
      </c>
      <c r="G47" s="35">
        <v>413</v>
      </c>
      <c r="H47" s="35">
        <v>367</v>
      </c>
      <c r="I47" s="35">
        <v>167</v>
      </c>
      <c r="J47" s="35">
        <v>719</v>
      </c>
      <c r="K47" s="48">
        <v>1669</v>
      </c>
      <c r="L47" s="48">
        <v>769</v>
      </c>
      <c r="M47" s="48">
        <v>1845</v>
      </c>
      <c r="N47" s="48">
        <v>1867</v>
      </c>
      <c r="O47" s="35">
        <v>840</v>
      </c>
      <c r="P47" s="35">
        <v>1174</v>
      </c>
      <c r="Q47" s="35">
        <v>228</v>
      </c>
      <c r="R47" s="35">
        <v>703</v>
      </c>
      <c r="S47" s="35">
        <v>114</v>
      </c>
      <c r="T47" s="35">
        <v>124</v>
      </c>
      <c r="U47" s="35">
        <v>235</v>
      </c>
      <c r="V47" s="35">
        <v>232</v>
      </c>
      <c r="W47" s="35">
        <v>153</v>
      </c>
      <c r="X47" s="35">
        <v>213</v>
      </c>
      <c r="Y47" s="35">
        <v>130</v>
      </c>
      <c r="Z47" s="35">
        <v>375</v>
      </c>
      <c r="AA47" s="35">
        <v>248</v>
      </c>
      <c r="AB47" s="35">
        <v>232</v>
      </c>
      <c r="AC47" s="35">
        <v>376</v>
      </c>
      <c r="AD47" s="35">
        <v>166</v>
      </c>
      <c r="AE47" s="35">
        <v>247</v>
      </c>
      <c r="AF47" s="35">
        <v>585</v>
      </c>
      <c r="AG47" s="35">
        <v>112</v>
      </c>
      <c r="AH47" s="35">
        <v>285</v>
      </c>
      <c r="AI47" s="35">
        <v>400</v>
      </c>
      <c r="AJ47" s="35">
        <v>499</v>
      </c>
      <c r="AK47" s="35">
        <v>93</v>
      </c>
      <c r="AL47" s="35">
        <v>273</v>
      </c>
      <c r="AM47" s="35">
        <v>466</v>
      </c>
      <c r="AN47" s="35">
        <v>594</v>
      </c>
      <c r="AO47" s="35">
        <v>142</v>
      </c>
      <c r="AP47" s="35">
        <v>587</v>
      </c>
      <c r="AQ47" s="35">
        <v>248</v>
      </c>
      <c r="AR47" s="35">
        <v>168</v>
      </c>
      <c r="AS47" s="35">
        <v>253</v>
      </c>
      <c r="AT47" s="35">
        <v>142</v>
      </c>
      <c r="AU47" s="35">
        <v>163</v>
      </c>
      <c r="AV47" s="35">
        <v>777</v>
      </c>
      <c r="AW47" s="89">
        <v>350</v>
      </c>
      <c r="AX47" s="35">
        <v>55</v>
      </c>
      <c r="AY47" s="35">
        <v>192</v>
      </c>
      <c r="AZ47" s="35">
        <v>287</v>
      </c>
      <c r="BA47" s="35">
        <v>240</v>
      </c>
      <c r="BB47" s="35">
        <v>212</v>
      </c>
      <c r="BC47" s="35">
        <v>264</v>
      </c>
      <c r="BD47" s="35">
        <v>196</v>
      </c>
      <c r="BE47" s="35">
        <v>185</v>
      </c>
      <c r="BF47" s="11">
        <f t="shared" si="2"/>
        <v>34062</v>
      </c>
      <c r="BG47" s="26">
        <f t="shared" si="1"/>
        <v>0</v>
      </c>
    </row>
    <row r="48" spans="1:59" s="12" customFormat="1" ht="12.75">
      <c r="A48" s="38" t="s">
        <v>49</v>
      </c>
      <c r="B48" s="45">
        <v>156688</v>
      </c>
      <c r="C48" s="46">
        <v>45204</v>
      </c>
      <c r="D48" s="72">
        <v>2967</v>
      </c>
      <c r="E48" s="46">
        <v>4466</v>
      </c>
      <c r="F48" s="46">
        <v>6088</v>
      </c>
      <c r="G48" s="72">
        <v>2038</v>
      </c>
      <c r="H48" s="72">
        <v>1991</v>
      </c>
      <c r="I48" s="72">
        <v>785</v>
      </c>
      <c r="J48" s="72">
        <v>3827</v>
      </c>
      <c r="K48" s="46">
        <v>7296</v>
      </c>
      <c r="L48" s="46">
        <v>3598</v>
      </c>
      <c r="M48" s="46">
        <v>8664</v>
      </c>
      <c r="N48" s="46">
        <v>8716</v>
      </c>
      <c r="O48" s="72">
        <v>3785</v>
      </c>
      <c r="P48" s="72">
        <v>5446</v>
      </c>
      <c r="Q48" s="72">
        <v>1099</v>
      </c>
      <c r="R48" s="72">
        <v>2898</v>
      </c>
      <c r="S48" s="72">
        <v>523</v>
      </c>
      <c r="T48" s="72">
        <v>516</v>
      </c>
      <c r="U48" s="72">
        <v>1073</v>
      </c>
      <c r="V48" s="72">
        <v>1212</v>
      </c>
      <c r="W48" s="72">
        <v>691</v>
      </c>
      <c r="X48" s="72">
        <v>962</v>
      </c>
      <c r="Y48" s="72">
        <v>606</v>
      </c>
      <c r="Z48" s="72">
        <v>1761</v>
      </c>
      <c r="AA48" s="72">
        <v>1084</v>
      </c>
      <c r="AB48" s="72">
        <v>988</v>
      </c>
      <c r="AC48" s="72">
        <v>1486</v>
      </c>
      <c r="AD48" s="72">
        <v>693</v>
      </c>
      <c r="AE48" s="72">
        <v>1113</v>
      </c>
      <c r="AF48" s="72">
        <v>2664</v>
      </c>
      <c r="AG48" s="72">
        <v>482</v>
      </c>
      <c r="AH48" s="72">
        <v>1250</v>
      </c>
      <c r="AI48" s="72">
        <v>1652</v>
      </c>
      <c r="AJ48" s="72">
        <v>2394</v>
      </c>
      <c r="AK48" s="72">
        <v>429</v>
      </c>
      <c r="AL48" s="72">
        <v>1226</v>
      </c>
      <c r="AM48" s="72">
        <v>2124</v>
      </c>
      <c r="AN48" s="72">
        <v>2891</v>
      </c>
      <c r="AO48" s="72">
        <v>600</v>
      </c>
      <c r="AP48" s="72">
        <v>2559</v>
      </c>
      <c r="AQ48" s="72">
        <v>1108</v>
      </c>
      <c r="AR48" s="72">
        <v>825</v>
      </c>
      <c r="AS48" s="72">
        <v>1279</v>
      </c>
      <c r="AT48" s="72">
        <v>571</v>
      </c>
      <c r="AU48" s="72">
        <v>741</v>
      </c>
      <c r="AV48" s="72">
        <v>3500</v>
      </c>
      <c r="AW48" s="88">
        <v>1614</v>
      </c>
      <c r="AX48" s="72">
        <v>232</v>
      </c>
      <c r="AY48" s="72">
        <v>956</v>
      </c>
      <c r="AZ48" s="72">
        <v>1143</v>
      </c>
      <c r="BA48" s="72">
        <v>1073</v>
      </c>
      <c r="BB48" s="72">
        <v>1012</v>
      </c>
      <c r="BC48" s="72">
        <v>1094</v>
      </c>
      <c r="BD48" s="72">
        <v>946</v>
      </c>
      <c r="BE48" s="72">
        <v>747</v>
      </c>
      <c r="BF48" s="11">
        <f t="shared" si="2"/>
        <v>156688</v>
      </c>
      <c r="BG48" s="25">
        <f t="shared" si="1"/>
        <v>0</v>
      </c>
    </row>
    <row r="49" spans="1:59" ht="12.75">
      <c r="A49" s="37" t="s">
        <v>50</v>
      </c>
      <c r="B49" s="47">
        <v>35798</v>
      </c>
      <c r="C49" s="48">
        <v>10239</v>
      </c>
      <c r="D49" s="35">
        <v>680</v>
      </c>
      <c r="E49" s="48">
        <v>1108</v>
      </c>
      <c r="F49" s="48">
        <v>1394</v>
      </c>
      <c r="G49" s="35">
        <v>426</v>
      </c>
      <c r="H49" s="35">
        <v>380</v>
      </c>
      <c r="I49" s="35">
        <v>196</v>
      </c>
      <c r="J49" s="35">
        <v>745</v>
      </c>
      <c r="K49" s="48">
        <v>1630</v>
      </c>
      <c r="L49" s="48">
        <v>812</v>
      </c>
      <c r="M49" s="48">
        <v>1953</v>
      </c>
      <c r="N49" s="48">
        <v>1985</v>
      </c>
      <c r="O49" s="35">
        <v>938</v>
      </c>
      <c r="P49" s="35">
        <v>1253</v>
      </c>
      <c r="Q49" s="35">
        <v>255</v>
      </c>
      <c r="R49" s="35">
        <v>782</v>
      </c>
      <c r="S49" s="35">
        <v>100</v>
      </c>
      <c r="T49" s="35">
        <v>155</v>
      </c>
      <c r="U49" s="35">
        <v>233</v>
      </c>
      <c r="V49" s="35">
        <v>265</v>
      </c>
      <c r="W49" s="35">
        <v>177</v>
      </c>
      <c r="X49" s="35">
        <v>239</v>
      </c>
      <c r="Y49" s="35">
        <v>134</v>
      </c>
      <c r="Z49" s="35">
        <v>417</v>
      </c>
      <c r="AA49" s="35">
        <v>241</v>
      </c>
      <c r="AB49" s="35">
        <v>222</v>
      </c>
      <c r="AC49" s="35">
        <v>347</v>
      </c>
      <c r="AD49" s="35">
        <v>145</v>
      </c>
      <c r="AE49" s="35">
        <v>278</v>
      </c>
      <c r="AF49" s="35">
        <v>623</v>
      </c>
      <c r="AG49" s="35">
        <v>109</v>
      </c>
      <c r="AH49" s="35">
        <v>283</v>
      </c>
      <c r="AI49" s="35">
        <v>419</v>
      </c>
      <c r="AJ49" s="35">
        <v>568</v>
      </c>
      <c r="AK49" s="35">
        <v>91</v>
      </c>
      <c r="AL49" s="35">
        <v>259</v>
      </c>
      <c r="AM49" s="35">
        <v>472</v>
      </c>
      <c r="AN49" s="35">
        <v>677</v>
      </c>
      <c r="AO49" s="35">
        <v>144</v>
      </c>
      <c r="AP49" s="35">
        <v>566</v>
      </c>
      <c r="AQ49" s="35">
        <v>258</v>
      </c>
      <c r="AR49" s="35">
        <v>183</v>
      </c>
      <c r="AS49" s="35">
        <v>271</v>
      </c>
      <c r="AT49" s="35">
        <v>137</v>
      </c>
      <c r="AU49" s="35">
        <v>194</v>
      </c>
      <c r="AV49" s="35">
        <v>727</v>
      </c>
      <c r="AW49" s="89">
        <v>366</v>
      </c>
      <c r="AX49" s="35">
        <v>46</v>
      </c>
      <c r="AY49" s="35">
        <v>222</v>
      </c>
      <c r="AZ49" s="35">
        <v>288</v>
      </c>
      <c r="BA49" s="35">
        <v>240</v>
      </c>
      <c r="BB49" s="35">
        <v>247</v>
      </c>
      <c r="BC49" s="35">
        <v>279</v>
      </c>
      <c r="BD49" s="35">
        <v>200</v>
      </c>
      <c r="BE49" s="35">
        <v>200</v>
      </c>
      <c r="BF49" s="11">
        <f t="shared" si="2"/>
        <v>35798</v>
      </c>
      <c r="BG49" s="26">
        <f t="shared" si="1"/>
        <v>0</v>
      </c>
    </row>
    <row r="50" spans="1:59" ht="12.75">
      <c r="A50" s="37" t="s">
        <v>51</v>
      </c>
      <c r="B50" s="47">
        <v>37271</v>
      </c>
      <c r="C50" s="48">
        <v>10888</v>
      </c>
      <c r="D50" s="35">
        <v>727</v>
      </c>
      <c r="E50" s="48">
        <v>1247</v>
      </c>
      <c r="F50" s="48">
        <v>1521</v>
      </c>
      <c r="G50" s="35">
        <v>498</v>
      </c>
      <c r="H50" s="35">
        <v>379</v>
      </c>
      <c r="I50" s="35">
        <v>194</v>
      </c>
      <c r="J50" s="35">
        <v>758</v>
      </c>
      <c r="K50" s="48">
        <v>1572</v>
      </c>
      <c r="L50" s="48">
        <v>955</v>
      </c>
      <c r="M50" s="48">
        <v>1968</v>
      </c>
      <c r="N50" s="48">
        <v>1905</v>
      </c>
      <c r="O50" s="35">
        <v>929</v>
      </c>
      <c r="P50" s="35">
        <v>1214</v>
      </c>
      <c r="Q50" s="35">
        <v>270</v>
      </c>
      <c r="R50" s="35">
        <v>735</v>
      </c>
      <c r="S50" s="35">
        <v>119</v>
      </c>
      <c r="T50" s="35">
        <v>160</v>
      </c>
      <c r="U50" s="35">
        <v>238</v>
      </c>
      <c r="V50" s="35">
        <v>251</v>
      </c>
      <c r="W50" s="35">
        <v>190</v>
      </c>
      <c r="X50" s="35">
        <v>211</v>
      </c>
      <c r="Y50" s="35">
        <v>147</v>
      </c>
      <c r="Z50" s="35">
        <v>359</v>
      </c>
      <c r="AA50" s="35">
        <v>263</v>
      </c>
      <c r="AB50" s="35">
        <v>247</v>
      </c>
      <c r="AC50" s="35">
        <v>391</v>
      </c>
      <c r="AD50" s="35">
        <v>180</v>
      </c>
      <c r="AE50" s="35">
        <v>259</v>
      </c>
      <c r="AF50" s="35">
        <v>635</v>
      </c>
      <c r="AG50" s="35">
        <v>105</v>
      </c>
      <c r="AH50" s="35">
        <v>306</v>
      </c>
      <c r="AI50" s="35">
        <v>456</v>
      </c>
      <c r="AJ50" s="35">
        <v>514</v>
      </c>
      <c r="AK50" s="35">
        <v>113</v>
      </c>
      <c r="AL50" s="35">
        <v>306</v>
      </c>
      <c r="AM50" s="35">
        <v>470</v>
      </c>
      <c r="AN50" s="35">
        <v>745</v>
      </c>
      <c r="AO50" s="35">
        <v>160</v>
      </c>
      <c r="AP50" s="35">
        <v>674</v>
      </c>
      <c r="AQ50" s="35">
        <v>235</v>
      </c>
      <c r="AR50" s="35">
        <v>169</v>
      </c>
      <c r="AS50" s="35">
        <v>324</v>
      </c>
      <c r="AT50" s="35">
        <v>133</v>
      </c>
      <c r="AU50" s="35">
        <v>181</v>
      </c>
      <c r="AV50" s="35">
        <v>771</v>
      </c>
      <c r="AW50" s="89">
        <v>398</v>
      </c>
      <c r="AX50" s="35">
        <v>44</v>
      </c>
      <c r="AY50" s="35">
        <v>209</v>
      </c>
      <c r="AZ50" s="35">
        <v>314</v>
      </c>
      <c r="BA50" s="35">
        <v>287</v>
      </c>
      <c r="BB50" s="35">
        <v>244</v>
      </c>
      <c r="BC50" s="35">
        <v>302</v>
      </c>
      <c r="BD50" s="35">
        <v>237</v>
      </c>
      <c r="BE50" s="35">
        <v>164</v>
      </c>
      <c r="BF50" s="11">
        <f t="shared" si="2"/>
        <v>37271</v>
      </c>
      <c r="BG50" s="26">
        <f t="shared" si="1"/>
        <v>0</v>
      </c>
    </row>
    <row r="51" spans="1:59" ht="12.75">
      <c r="A51" s="37" t="s">
        <v>52</v>
      </c>
      <c r="B51" s="47">
        <v>38219</v>
      </c>
      <c r="C51" s="48">
        <v>11356</v>
      </c>
      <c r="D51" s="35">
        <v>822</v>
      </c>
      <c r="E51" s="48">
        <v>1336</v>
      </c>
      <c r="F51" s="48">
        <v>1580</v>
      </c>
      <c r="G51" s="35">
        <v>512</v>
      </c>
      <c r="H51" s="35">
        <v>369</v>
      </c>
      <c r="I51" s="35">
        <v>200</v>
      </c>
      <c r="J51" s="35">
        <v>805</v>
      </c>
      <c r="K51" s="48">
        <v>1773</v>
      </c>
      <c r="L51" s="48">
        <v>990</v>
      </c>
      <c r="M51" s="48">
        <v>2043</v>
      </c>
      <c r="N51" s="48">
        <v>1982</v>
      </c>
      <c r="O51" s="35">
        <v>1054</v>
      </c>
      <c r="P51" s="35">
        <v>1160</v>
      </c>
      <c r="Q51" s="35">
        <v>254</v>
      </c>
      <c r="R51" s="35">
        <v>742</v>
      </c>
      <c r="S51" s="35">
        <v>118</v>
      </c>
      <c r="T51" s="35">
        <v>147</v>
      </c>
      <c r="U51" s="35">
        <v>237</v>
      </c>
      <c r="V51" s="35">
        <v>302</v>
      </c>
      <c r="W51" s="35">
        <v>156</v>
      </c>
      <c r="X51" s="35">
        <v>220</v>
      </c>
      <c r="Y51" s="35">
        <v>139</v>
      </c>
      <c r="Z51" s="35">
        <v>423</v>
      </c>
      <c r="AA51" s="35">
        <v>229</v>
      </c>
      <c r="AB51" s="35">
        <v>252</v>
      </c>
      <c r="AC51" s="35">
        <v>345</v>
      </c>
      <c r="AD51" s="35">
        <v>153</v>
      </c>
      <c r="AE51" s="35">
        <v>261</v>
      </c>
      <c r="AF51" s="35">
        <v>620</v>
      </c>
      <c r="AG51" s="35">
        <v>121</v>
      </c>
      <c r="AH51" s="35">
        <v>220</v>
      </c>
      <c r="AI51" s="35">
        <v>413</v>
      </c>
      <c r="AJ51" s="35">
        <v>557</v>
      </c>
      <c r="AK51" s="35">
        <v>108</v>
      </c>
      <c r="AL51" s="35">
        <v>301</v>
      </c>
      <c r="AM51" s="35">
        <v>481</v>
      </c>
      <c r="AN51" s="35">
        <v>742</v>
      </c>
      <c r="AO51" s="35">
        <v>148</v>
      </c>
      <c r="AP51" s="35">
        <v>676</v>
      </c>
      <c r="AQ51" s="35">
        <v>243</v>
      </c>
      <c r="AR51" s="35">
        <v>160</v>
      </c>
      <c r="AS51" s="35">
        <v>274</v>
      </c>
      <c r="AT51" s="35">
        <v>110</v>
      </c>
      <c r="AU51" s="35">
        <v>188</v>
      </c>
      <c r="AV51" s="35">
        <v>800</v>
      </c>
      <c r="AW51" s="89">
        <v>348</v>
      </c>
      <c r="AX51" s="35">
        <v>62</v>
      </c>
      <c r="AY51" s="35">
        <v>242</v>
      </c>
      <c r="AZ51" s="35">
        <v>254</v>
      </c>
      <c r="BA51" s="35">
        <v>266</v>
      </c>
      <c r="BB51" s="35">
        <v>226</v>
      </c>
      <c r="BC51" s="35">
        <v>292</v>
      </c>
      <c r="BD51" s="35">
        <v>234</v>
      </c>
      <c r="BE51" s="35">
        <v>173</v>
      </c>
      <c r="BF51" s="11">
        <f t="shared" si="2"/>
        <v>38219</v>
      </c>
      <c r="BG51" s="26">
        <f t="shared" si="1"/>
        <v>0</v>
      </c>
    </row>
    <row r="52" spans="1:59" ht="12.75">
      <c r="A52" s="37" t="s">
        <v>53</v>
      </c>
      <c r="B52" s="47">
        <v>34589</v>
      </c>
      <c r="C52" s="48">
        <v>10040</v>
      </c>
      <c r="D52" s="35">
        <v>686</v>
      </c>
      <c r="E52" s="48">
        <v>1113</v>
      </c>
      <c r="F52" s="48">
        <v>1394</v>
      </c>
      <c r="G52" s="35">
        <v>457</v>
      </c>
      <c r="H52" s="35">
        <v>399</v>
      </c>
      <c r="I52" s="35">
        <v>196</v>
      </c>
      <c r="J52" s="35">
        <v>696</v>
      </c>
      <c r="K52" s="48">
        <v>1232</v>
      </c>
      <c r="L52" s="48">
        <v>869</v>
      </c>
      <c r="M52" s="48">
        <v>1799</v>
      </c>
      <c r="N52" s="48">
        <v>1732</v>
      </c>
      <c r="O52" s="35">
        <v>996</v>
      </c>
      <c r="P52" s="35">
        <v>1139</v>
      </c>
      <c r="Q52" s="35">
        <v>229</v>
      </c>
      <c r="R52" s="35">
        <v>781</v>
      </c>
      <c r="S52" s="35">
        <v>97</v>
      </c>
      <c r="T52" s="35">
        <v>137</v>
      </c>
      <c r="U52" s="35">
        <v>242</v>
      </c>
      <c r="V52" s="35">
        <v>260</v>
      </c>
      <c r="W52" s="35">
        <v>145</v>
      </c>
      <c r="X52" s="35">
        <v>248</v>
      </c>
      <c r="Y52" s="35">
        <v>112</v>
      </c>
      <c r="Z52" s="35">
        <v>408</v>
      </c>
      <c r="AA52" s="35">
        <v>231</v>
      </c>
      <c r="AB52" s="35">
        <v>221</v>
      </c>
      <c r="AC52" s="35">
        <v>361</v>
      </c>
      <c r="AD52" s="35">
        <v>133</v>
      </c>
      <c r="AE52" s="35">
        <v>253</v>
      </c>
      <c r="AF52" s="35">
        <v>608</v>
      </c>
      <c r="AG52" s="35">
        <v>112</v>
      </c>
      <c r="AH52" s="35">
        <v>233</v>
      </c>
      <c r="AI52" s="35">
        <v>398</v>
      </c>
      <c r="AJ52" s="35">
        <v>552</v>
      </c>
      <c r="AK52" s="35">
        <v>101</v>
      </c>
      <c r="AL52" s="35">
        <v>266</v>
      </c>
      <c r="AM52" s="35">
        <v>435</v>
      </c>
      <c r="AN52" s="35">
        <v>662</v>
      </c>
      <c r="AO52" s="35">
        <v>148</v>
      </c>
      <c r="AP52" s="35">
        <v>570</v>
      </c>
      <c r="AQ52" s="35">
        <v>249</v>
      </c>
      <c r="AR52" s="35">
        <v>191</v>
      </c>
      <c r="AS52" s="35">
        <v>249</v>
      </c>
      <c r="AT52" s="35">
        <v>123</v>
      </c>
      <c r="AU52" s="35">
        <v>194</v>
      </c>
      <c r="AV52" s="35">
        <v>784</v>
      </c>
      <c r="AW52" s="89">
        <v>380</v>
      </c>
      <c r="AX52" s="35">
        <v>47</v>
      </c>
      <c r="AY52" s="35">
        <v>201</v>
      </c>
      <c r="AZ52" s="35">
        <v>302</v>
      </c>
      <c r="BA52" s="35">
        <v>229</v>
      </c>
      <c r="BB52" s="35">
        <v>276</v>
      </c>
      <c r="BC52" s="35">
        <v>251</v>
      </c>
      <c r="BD52" s="35">
        <v>244</v>
      </c>
      <c r="BE52" s="35">
        <v>178</v>
      </c>
      <c r="BF52" s="11">
        <f t="shared" si="2"/>
        <v>34589</v>
      </c>
      <c r="BG52" s="26">
        <f t="shared" si="1"/>
        <v>0</v>
      </c>
    </row>
    <row r="53" spans="1:59" ht="12.75">
      <c r="A53" s="37" t="s">
        <v>54</v>
      </c>
      <c r="B53" s="47">
        <v>35497</v>
      </c>
      <c r="C53" s="48">
        <v>10272</v>
      </c>
      <c r="D53" s="35">
        <v>682</v>
      </c>
      <c r="E53" s="48">
        <v>1154</v>
      </c>
      <c r="F53" s="48">
        <v>1437</v>
      </c>
      <c r="G53" s="35">
        <v>426</v>
      </c>
      <c r="H53" s="35">
        <v>423</v>
      </c>
      <c r="I53" s="35">
        <v>136</v>
      </c>
      <c r="J53" s="35">
        <v>708</v>
      </c>
      <c r="K53" s="48">
        <v>1321</v>
      </c>
      <c r="L53" s="48">
        <v>898</v>
      </c>
      <c r="M53" s="48">
        <v>1830</v>
      </c>
      <c r="N53" s="48">
        <v>1765</v>
      </c>
      <c r="O53" s="35">
        <v>989</v>
      </c>
      <c r="P53" s="35">
        <v>1181</v>
      </c>
      <c r="Q53" s="35">
        <v>242</v>
      </c>
      <c r="R53" s="35">
        <v>797</v>
      </c>
      <c r="S53" s="35">
        <v>114</v>
      </c>
      <c r="T53" s="35">
        <v>162</v>
      </c>
      <c r="U53" s="35">
        <v>249</v>
      </c>
      <c r="V53" s="35">
        <v>277</v>
      </c>
      <c r="W53" s="35">
        <v>148</v>
      </c>
      <c r="X53" s="35">
        <v>251</v>
      </c>
      <c r="Y53" s="35">
        <v>111</v>
      </c>
      <c r="Z53" s="35">
        <v>419</v>
      </c>
      <c r="AA53" s="35">
        <v>214</v>
      </c>
      <c r="AB53" s="35">
        <v>232</v>
      </c>
      <c r="AC53" s="35">
        <v>337</v>
      </c>
      <c r="AD53" s="35">
        <v>169</v>
      </c>
      <c r="AE53" s="35">
        <v>273</v>
      </c>
      <c r="AF53" s="35">
        <v>668</v>
      </c>
      <c r="AG53" s="35">
        <v>107</v>
      </c>
      <c r="AH53" s="35">
        <v>250</v>
      </c>
      <c r="AI53" s="35">
        <v>458</v>
      </c>
      <c r="AJ53" s="35">
        <v>579</v>
      </c>
      <c r="AK53" s="35">
        <v>127</v>
      </c>
      <c r="AL53" s="35">
        <v>289</v>
      </c>
      <c r="AM53" s="35">
        <v>442</v>
      </c>
      <c r="AN53" s="35">
        <v>752</v>
      </c>
      <c r="AO53" s="35">
        <v>130</v>
      </c>
      <c r="AP53" s="35">
        <v>584</v>
      </c>
      <c r="AQ53" s="35">
        <v>262</v>
      </c>
      <c r="AR53" s="35">
        <v>177</v>
      </c>
      <c r="AS53" s="35">
        <v>229</v>
      </c>
      <c r="AT53" s="35">
        <v>109</v>
      </c>
      <c r="AU53" s="35">
        <v>169</v>
      </c>
      <c r="AV53" s="35">
        <v>810</v>
      </c>
      <c r="AW53" s="89">
        <v>330</v>
      </c>
      <c r="AX53" s="35">
        <v>61</v>
      </c>
      <c r="AY53" s="35">
        <v>225</v>
      </c>
      <c r="AZ53" s="35">
        <v>307</v>
      </c>
      <c r="BA53" s="35">
        <v>251</v>
      </c>
      <c r="BB53" s="35">
        <v>208</v>
      </c>
      <c r="BC53" s="35">
        <v>304</v>
      </c>
      <c r="BD53" s="35">
        <v>241</v>
      </c>
      <c r="BE53" s="35">
        <v>211</v>
      </c>
      <c r="BF53" s="11">
        <f t="shared" si="2"/>
        <v>35497</v>
      </c>
      <c r="BG53" s="26">
        <f t="shared" si="1"/>
        <v>0</v>
      </c>
    </row>
    <row r="54" spans="1:59" s="12" customFormat="1" ht="12.75">
      <c r="A54" s="38" t="s">
        <v>55</v>
      </c>
      <c r="B54" s="45">
        <v>181374</v>
      </c>
      <c r="C54" s="46">
        <v>52795</v>
      </c>
      <c r="D54" s="72">
        <v>3597</v>
      </c>
      <c r="E54" s="46">
        <v>5958</v>
      </c>
      <c r="F54" s="46">
        <v>7326</v>
      </c>
      <c r="G54" s="72">
        <v>2319</v>
      </c>
      <c r="H54" s="72">
        <v>1950</v>
      </c>
      <c r="I54" s="72">
        <v>922</v>
      </c>
      <c r="J54" s="72">
        <v>3712</v>
      </c>
      <c r="K54" s="46">
        <v>7528</v>
      </c>
      <c r="L54" s="46">
        <v>4524</v>
      </c>
      <c r="M54" s="46">
        <v>9593</v>
      </c>
      <c r="N54" s="46">
        <v>9369</v>
      </c>
      <c r="O54" s="72">
        <v>4906</v>
      </c>
      <c r="P54" s="72">
        <v>5947</v>
      </c>
      <c r="Q54" s="72">
        <v>1250</v>
      </c>
      <c r="R54" s="72">
        <v>3837</v>
      </c>
      <c r="S54" s="72">
        <v>548</v>
      </c>
      <c r="T54" s="72">
        <v>761</v>
      </c>
      <c r="U54" s="72">
        <v>1199</v>
      </c>
      <c r="V54" s="72">
        <v>1355</v>
      </c>
      <c r="W54" s="72">
        <v>816</v>
      </c>
      <c r="X54" s="72">
        <v>1169</v>
      </c>
      <c r="Y54" s="72">
        <v>643</v>
      </c>
      <c r="Z54" s="72">
        <v>2026</v>
      </c>
      <c r="AA54" s="72">
        <v>1178</v>
      </c>
      <c r="AB54" s="72">
        <v>1174</v>
      </c>
      <c r="AC54" s="72">
        <v>1781</v>
      </c>
      <c r="AD54" s="72">
        <v>780</v>
      </c>
      <c r="AE54" s="72">
        <v>1324</v>
      </c>
      <c r="AF54" s="72">
        <v>3154</v>
      </c>
      <c r="AG54" s="72">
        <v>554</v>
      </c>
      <c r="AH54" s="72">
        <v>1292</v>
      </c>
      <c r="AI54" s="72">
        <v>2144</v>
      </c>
      <c r="AJ54" s="72">
        <v>2770</v>
      </c>
      <c r="AK54" s="72">
        <v>540</v>
      </c>
      <c r="AL54" s="72">
        <v>1421</v>
      </c>
      <c r="AM54" s="72">
        <v>2300</v>
      </c>
      <c r="AN54" s="72">
        <v>3578</v>
      </c>
      <c r="AO54" s="72">
        <v>730</v>
      </c>
      <c r="AP54" s="72">
        <v>3070</v>
      </c>
      <c r="AQ54" s="72">
        <v>1247</v>
      </c>
      <c r="AR54" s="72">
        <v>880</v>
      </c>
      <c r="AS54" s="72">
        <v>1347</v>
      </c>
      <c r="AT54" s="72">
        <v>612</v>
      </c>
      <c r="AU54" s="72">
        <v>926</v>
      </c>
      <c r="AV54" s="72">
        <v>3892</v>
      </c>
      <c r="AW54" s="88">
        <v>1822</v>
      </c>
      <c r="AX54" s="72">
        <v>260</v>
      </c>
      <c r="AY54" s="72">
        <v>1099</v>
      </c>
      <c r="AZ54" s="72">
        <v>1465</v>
      </c>
      <c r="BA54" s="72">
        <v>1273</v>
      </c>
      <c r="BB54" s="72">
        <v>1201</v>
      </c>
      <c r="BC54" s="72">
        <v>1428</v>
      </c>
      <c r="BD54" s="72">
        <v>1156</v>
      </c>
      <c r="BE54" s="72">
        <v>926</v>
      </c>
      <c r="BF54" s="11">
        <f t="shared" si="2"/>
        <v>181374</v>
      </c>
      <c r="BG54" s="25">
        <f t="shared" si="1"/>
        <v>0</v>
      </c>
    </row>
    <row r="55" spans="1:59" ht="12.75">
      <c r="A55" s="37" t="s">
        <v>56</v>
      </c>
      <c r="B55" s="47">
        <v>32995</v>
      </c>
      <c r="C55" s="48">
        <v>9593</v>
      </c>
      <c r="D55" s="35">
        <v>557</v>
      </c>
      <c r="E55" s="48">
        <v>1079</v>
      </c>
      <c r="F55" s="48">
        <v>1345</v>
      </c>
      <c r="G55" s="35">
        <v>434</v>
      </c>
      <c r="H55" s="35">
        <v>369</v>
      </c>
      <c r="I55" s="35">
        <v>176</v>
      </c>
      <c r="J55" s="35">
        <v>669</v>
      </c>
      <c r="K55" s="48">
        <v>1319</v>
      </c>
      <c r="L55" s="48">
        <v>826</v>
      </c>
      <c r="M55" s="48">
        <v>1665</v>
      </c>
      <c r="N55" s="48">
        <v>1647</v>
      </c>
      <c r="O55" s="35">
        <v>903</v>
      </c>
      <c r="P55" s="35">
        <v>1045</v>
      </c>
      <c r="Q55" s="35">
        <v>233</v>
      </c>
      <c r="R55" s="35">
        <v>630</v>
      </c>
      <c r="S55" s="35">
        <v>115</v>
      </c>
      <c r="T55" s="35">
        <v>144</v>
      </c>
      <c r="U55" s="35">
        <v>220</v>
      </c>
      <c r="V55" s="35">
        <v>273</v>
      </c>
      <c r="W55" s="35">
        <v>151</v>
      </c>
      <c r="X55" s="35">
        <v>224</v>
      </c>
      <c r="Y55" s="35">
        <v>115</v>
      </c>
      <c r="Z55" s="35">
        <v>386</v>
      </c>
      <c r="AA55" s="35">
        <v>224</v>
      </c>
      <c r="AB55" s="35">
        <v>222</v>
      </c>
      <c r="AC55" s="35">
        <v>309</v>
      </c>
      <c r="AD55" s="35">
        <v>139</v>
      </c>
      <c r="AE55" s="35">
        <v>246</v>
      </c>
      <c r="AF55" s="35">
        <v>535</v>
      </c>
      <c r="AG55" s="35">
        <v>106</v>
      </c>
      <c r="AH55" s="35">
        <v>254</v>
      </c>
      <c r="AI55" s="35">
        <v>378</v>
      </c>
      <c r="AJ55" s="35">
        <v>546</v>
      </c>
      <c r="AK55" s="35">
        <v>103</v>
      </c>
      <c r="AL55" s="35">
        <v>270</v>
      </c>
      <c r="AM55" s="35">
        <v>407</v>
      </c>
      <c r="AN55" s="35">
        <v>666</v>
      </c>
      <c r="AO55" s="35">
        <v>140</v>
      </c>
      <c r="AP55" s="35">
        <v>588</v>
      </c>
      <c r="AQ55" s="35">
        <v>230</v>
      </c>
      <c r="AR55" s="35">
        <v>174</v>
      </c>
      <c r="AS55" s="35">
        <v>253</v>
      </c>
      <c r="AT55" s="35">
        <v>121</v>
      </c>
      <c r="AU55" s="35">
        <v>155</v>
      </c>
      <c r="AV55" s="35">
        <v>815</v>
      </c>
      <c r="AW55" s="89">
        <v>346</v>
      </c>
      <c r="AX55" s="35">
        <v>32</v>
      </c>
      <c r="AY55" s="35">
        <v>215</v>
      </c>
      <c r="AZ55" s="35">
        <v>270</v>
      </c>
      <c r="BA55" s="35">
        <v>225</v>
      </c>
      <c r="BB55" s="35">
        <v>211</v>
      </c>
      <c r="BC55" s="35">
        <v>291</v>
      </c>
      <c r="BD55" s="35">
        <v>215</v>
      </c>
      <c r="BE55" s="35">
        <v>191</v>
      </c>
      <c r="BF55" s="11">
        <f t="shared" si="2"/>
        <v>32995</v>
      </c>
      <c r="BG55" s="26">
        <f t="shared" si="1"/>
        <v>0</v>
      </c>
    </row>
    <row r="56" spans="1:59" ht="12.75">
      <c r="A56" s="37" t="s">
        <v>57</v>
      </c>
      <c r="B56" s="47">
        <v>31498</v>
      </c>
      <c r="C56" s="48">
        <v>8791</v>
      </c>
      <c r="D56" s="35">
        <v>638</v>
      </c>
      <c r="E56" s="48">
        <v>1001</v>
      </c>
      <c r="F56" s="48">
        <v>1365</v>
      </c>
      <c r="G56" s="35">
        <v>452</v>
      </c>
      <c r="H56" s="35">
        <v>396</v>
      </c>
      <c r="I56" s="35">
        <v>158</v>
      </c>
      <c r="J56" s="35">
        <v>659</v>
      </c>
      <c r="K56" s="48">
        <v>1109</v>
      </c>
      <c r="L56" s="48">
        <v>773</v>
      </c>
      <c r="M56" s="48">
        <v>1630</v>
      </c>
      <c r="N56" s="48">
        <v>1649</v>
      </c>
      <c r="O56" s="35">
        <v>890</v>
      </c>
      <c r="P56" s="35">
        <v>1012</v>
      </c>
      <c r="Q56" s="35">
        <v>233</v>
      </c>
      <c r="R56" s="35">
        <v>701</v>
      </c>
      <c r="S56" s="35">
        <v>111</v>
      </c>
      <c r="T56" s="35">
        <v>133</v>
      </c>
      <c r="U56" s="35">
        <v>209</v>
      </c>
      <c r="V56" s="35">
        <v>272</v>
      </c>
      <c r="W56" s="35">
        <v>152</v>
      </c>
      <c r="X56" s="35">
        <v>234</v>
      </c>
      <c r="Y56" s="35">
        <v>124</v>
      </c>
      <c r="Z56" s="35">
        <v>386</v>
      </c>
      <c r="AA56" s="35">
        <v>259</v>
      </c>
      <c r="AB56" s="35">
        <v>219</v>
      </c>
      <c r="AC56" s="35">
        <v>314</v>
      </c>
      <c r="AD56" s="35">
        <v>144</v>
      </c>
      <c r="AE56" s="35">
        <v>185</v>
      </c>
      <c r="AF56" s="35">
        <v>487</v>
      </c>
      <c r="AG56" s="35">
        <v>104</v>
      </c>
      <c r="AH56" s="35">
        <v>207</v>
      </c>
      <c r="AI56" s="35">
        <v>357</v>
      </c>
      <c r="AJ56" s="35">
        <v>540</v>
      </c>
      <c r="AK56" s="35">
        <v>89</v>
      </c>
      <c r="AL56" s="35">
        <v>277</v>
      </c>
      <c r="AM56" s="35">
        <v>420</v>
      </c>
      <c r="AN56" s="35">
        <v>660</v>
      </c>
      <c r="AO56" s="35">
        <v>127</v>
      </c>
      <c r="AP56" s="35">
        <v>584</v>
      </c>
      <c r="AQ56" s="35">
        <v>217</v>
      </c>
      <c r="AR56" s="35">
        <v>192</v>
      </c>
      <c r="AS56" s="35">
        <v>230</v>
      </c>
      <c r="AT56" s="35">
        <v>105</v>
      </c>
      <c r="AU56" s="35">
        <v>164</v>
      </c>
      <c r="AV56" s="35">
        <v>689</v>
      </c>
      <c r="AW56" s="89">
        <v>330</v>
      </c>
      <c r="AX56" s="35">
        <v>27</v>
      </c>
      <c r="AY56" s="35">
        <v>195</v>
      </c>
      <c r="AZ56" s="35">
        <v>260</v>
      </c>
      <c r="BA56" s="35">
        <v>250</v>
      </c>
      <c r="BB56" s="35">
        <v>198</v>
      </c>
      <c r="BC56" s="35">
        <v>231</v>
      </c>
      <c r="BD56" s="35">
        <v>179</v>
      </c>
      <c r="BE56" s="35">
        <v>180</v>
      </c>
      <c r="BF56" s="11">
        <f t="shared" si="2"/>
        <v>31498</v>
      </c>
      <c r="BG56" s="26">
        <f t="shared" si="1"/>
        <v>0</v>
      </c>
    </row>
    <row r="57" spans="1:59" ht="12.75">
      <c r="A57" s="37" t="s">
        <v>58</v>
      </c>
      <c r="B57" s="47">
        <v>37129</v>
      </c>
      <c r="C57" s="48">
        <v>10851</v>
      </c>
      <c r="D57" s="35">
        <v>675</v>
      </c>
      <c r="E57" s="48">
        <v>1448</v>
      </c>
      <c r="F57" s="48">
        <v>1679</v>
      </c>
      <c r="G57" s="35">
        <v>531</v>
      </c>
      <c r="H57" s="35">
        <v>355</v>
      </c>
      <c r="I57" s="35">
        <v>176</v>
      </c>
      <c r="J57" s="35">
        <v>786</v>
      </c>
      <c r="K57" s="48">
        <v>1784</v>
      </c>
      <c r="L57" s="48">
        <v>952</v>
      </c>
      <c r="M57" s="48">
        <v>2070</v>
      </c>
      <c r="N57" s="48">
        <v>2078</v>
      </c>
      <c r="O57" s="35">
        <v>959</v>
      </c>
      <c r="P57" s="35">
        <v>1183</v>
      </c>
      <c r="Q57" s="35">
        <v>220</v>
      </c>
      <c r="R57" s="35">
        <v>680</v>
      </c>
      <c r="S57" s="35">
        <v>96</v>
      </c>
      <c r="T57" s="35">
        <v>135</v>
      </c>
      <c r="U57" s="35">
        <v>210</v>
      </c>
      <c r="V57" s="35">
        <v>300</v>
      </c>
      <c r="W57" s="35">
        <v>143</v>
      </c>
      <c r="X57" s="35">
        <v>206</v>
      </c>
      <c r="Y57" s="35">
        <v>120</v>
      </c>
      <c r="Z57" s="35">
        <v>387</v>
      </c>
      <c r="AA57" s="35">
        <v>193</v>
      </c>
      <c r="AB57" s="35">
        <v>234</v>
      </c>
      <c r="AC57" s="35">
        <v>358</v>
      </c>
      <c r="AD57" s="35">
        <v>156</v>
      </c>
      <c r="AE57" s="35">
        <v>268</v>
      </c>
      <c r="AF57" s="35">
        <v>563</v>
      </c>
      <c r="AG57" s="35">
        <v>88</v>
      </c>
      <c r="AH57" s="35">
        <v>217</v>
      </c>
      <c r="AI57" s="35">
        <v>405</v>
      </c>
      <c r="AJ57" s="35">
        <v>488</v>
      </c>
      <c r="AK57" s="35">
        <v>91</v>
      </c>
      <c r="AL57" s="35">
        <v>305</v>
      </c>
      <c r="AM57" s="35">
        <v>451</v>
      </c>
      <c r="AN57" s="35">
        <v>701</v>
      </c>
      <c r="AO57" s="35">
        <v>106</v>
      </c>
      <c r="AP57" s="35">
        <v>629</v>
      </c>
      <c r="AQ57" s="35">
        <v>236</v>
      </c>
      <c r="AR57" s="35">
        <v>163</v>
      </c>
      <c r="AS57" s="35">
        <v>299</v>
      </c>
      <c r="AT57" s="35">
        <v>130</v>
      </c>
      <c r="AU57" s="35">
        <v>193</v>
      </c>
      <c r="AV57" s="35">
        <v>808</v>
      </c>
      <c r="AW57" s="89">
        <v>339</v>
      </c>
      <c r="AX57" s="35">
        <v>41</v>
      </c>
      <c r="AY57" s="35">
        <v>191</v>
      </c>
      <c r="AZ57" s="35">
        <v>262</v>
      </c>
      <c r="BA57" s="35">
        <v>323</v>
      </c>
      <c r="BB57" s="35">
        <v>199</v>
      </c>
      <c r="BC57" s="35">
        <v>246</v>
      </c>
      <c r="BD57" s="35">
        <v>226</v>
      </c>
      <c r="BE57" s="35">
        <v>196</v>
      </c>
      <c r="BF57" s="11">
        <f t="shared" si="2"/>
        <v>37129</v>
      </c>
      <c r="BG57" s="26">
        <f t="shared" si="1"/>
        <v>0</v>
      </c>
    </row>
    <row r="58" spans="1:59" ht="12.75">
      <c r="A58" s="37" t="s">
        <v>59</v>
      </c>
      <c r="B58" s="47">
        <v>31555</v>
      </c>
      <c r="C58" s="48">
        <v>8932</v>
      </c>
      <c r="D58" s="35">
        <v>652</v>
      </c>
      <c r="E58" s="48">
        <v>959</v>
      </c>
      <c r="F58" s="48">
        <v>1381</v>
      </c>
      <c r="G58" s="35">
        <v>485</v>
      </c>
      <c r="H58" s="35">
        <v>311</v>
      </c>
      <c r="I58" s="35">
        <v>139</v>
      </c>
      <c r="J58" s="35">
        <v>669</v>
      </c>
      <c r="K58" s="48">
        <v>1226</v>
      </c>
      <c r="L58" s="48">
        <v>776</v>
      </c>
      <c r="M58" s="48">
        <v>1656</v>
      </c>
      <c r="N58" s="48">
        <v>1696</v>
      </c>
      <c r="O58" s="35">
        <v>798</v>
      </c>
      <c r="P58" s="35">
        <v>985</v>
      </c>
      <c r="Q58" s="35">
        <v>219</v>
      </c>
      <c r="R58" s="35">
        <v>652</v>
      </c>
      <c r="S58" s="35">
        <v>107</v>
      </c>
      <c r="T58" s="35">
        <v>135</v>
      </c>
      <c r="U58" s="35">
        <v>192</v>
      </c>
      <c r="V58" s="35">
        <v>248</v>
      </c>
      <c r="W58" s="35">
        <v>142</v>
      </c>
      <c r="X58" s="35">
        <v>217</v>
      </c>
      <c r="Y58" s="35">
        <v>113</v>
      </c>
      <c r="Z58" s="35">
        <v>367</v>
      </c>
      <c r="AA58" s="35">
        <v>230</v>
      </c>
      <c r="AB58" s="35">
        <v>214</v>
      </c>
      <c r="AC58" s="35">
        <v>312</v>
      </c>
      <c r="AD58" s="35">
        <v>121</v>
      </c>
      <c r="AE58" s="35">
        <v>215</v>
      </c>
      <c r="AF58" s="35">
        <v>518</v>
      </c>
      <c r="AG58" s="35">
        <v>93</v>
      </c>
      <c r="AH58" s="35">
        <v>240</v>
      </c>
      <c r="AI58" s="35">
        <v>377</v>
      </c>
      <c r="AJ58" s="35">
        <v>491</v>
      </c>
      <c r="AK58" s="35">
        <v>108</v>
      </c>
      <c r="AL58" s="35">
        <v>257</v>
      </c>
      <c r="AM58" s="35">
        <v>413</v>
      </c>
      <c r="AN58" s="35">
        <v>672</v>
      </c>
      <c r="AO58" s="35">
        <v>97</v>
      </c>
      <c r="AP58" s="35">
        <v>518</v>
      </c>
      <c r="AQ58" s="35">
        <v>233</v>
      </c>
      <c r="AR58" s="35">
        <v>216</v>
      </c>
      <c r="AS58" s="35">
        <v>248</v>
      </c>
      <c r="AT58" s="35">
        <v>104</v>
      </c>
      <c r="AU58" s="35">
        <v>192</v>
      </c>
      <c r="AV58" s="35">
        <v>746</v>
      </c>
      <c r="AW58" s="89">
        <v>321</v>
      </c>
      <c r="AX58" s="35">
        <v>64</v>
      </c>
      <c r="AY58" s="35">
        <v>184</v>
      </c>
      <c r="AZ58" s="35">
        <v>281</v>
      </c>
      <c r="BA58" s="35">
        <v>241</v>
      </c>
      <c r="BB58" s="35">
        <v>205</v>
      </c>
      <c r="BC58" s="35">
        <v>227</v>
      </c>
      <c r="BD58" s="35">
        <v>207</v>
      </c>
      <c r="BE58" s="35">
        <v>153</v>
      </c>
      <c r="BF58" s="11">
        <f t="shared" si="2"/>
        <v>31555</v>
      </c>
      <c r="BG58" s="26">
        <f t="shared" si="1"/>
        <v>0</v>
      </c>
    </row>
    <row r="59" spans="1:59" ht="12.75">
      <c r="A59" s="37" t="s">
        <v>60</v>
      </c>
      <c r="B59" s="47">
        <v>29938</v>
      </c>
      <c r="C59" s="48">
        <v>8432</v>
      </c>
      <c r="D59" s="35">
        <v>591</v>
      </c>
      <c r="E59" s="48">
        <v>1060</v>
      </c>
      <c r="F59" s="48">
        <v>1319</v>
      </c>
      <c r="G59" s="35">
        <v>451</v>
      </c>
      <c r="H59" s="35">
        <v>320</v>
      </c>
      <c r="I59" s="35">
        <v>140</v>
      </c>
      <c r="J59" s="35">
        <v>549</v>
      </c>
      <c r="K59" s="48">
        <v>1162</v>
      </c>
      <c r="L59" s="48">
        <v>740</v>
      </c>
      <c r="M59" s="48">
        <v>1553</v>
      </c>
      <c r="N59" s="48">
        <v>1615</v>
      </c>
      <c r="O59" s="35">
        <v>791</v>
      </c>
      <c r="P59" s="35">
        <v>949</v>
      </c>
      <c r="Q59" s="35">
        <v>221</v>
      </c>
      <c r="R59" s="35">
        <v>646</v>
      </c>
      <c r="S59" s="35">
        <v>70</v>
      </c>
      <c r="T59" s="35">
        <v>119</v>
      </c>
      <c r="U59" s="35">
        <v>180</v>
      </c>
      <c r="V59" s="35">
        <v>241</v>
      </c>
      <c r="W59" s="35">
        <v>132</v>
      </c>
      <c r="X59" s="35">
        <v>189</v>
      </c>
      <c r="Y59" s="35">
        <v>125</v>
      </c>
      <c r="Z59" s="35">
        <v>331</v>
      </c>
      <c r="AA59" s="35">
        <v>166</v>
      </c>
      <c r="AB59" s="35">
        <v>201</v>
      </c>
      <c r="AC59" s="35">
        <v>275</v>
      </c>
      <c r="AD59" s="35">
        <v>106</v>
      </c>
      <c r="AE59" s="35">
        <v>226</v>
      </c>
      <c r="AF59" s="35">
        <v>514</v>
      </c>
      <c r="AG59" s="35">
        <v>86</v>
      </c>
      <c r="AH59" s="35">
        <v>211</v>
      </c>
      <c r="AI59" s="35">
        <v>386</v>
      </c>
      <c r="AJ59" s="35">
        <v>398</v>
      </c>
      <c r="AK59" s="35">
        <v>83</v>
      </c>
      <c r="AL59" s="35">
        <v>266</v>
      </c>
      <c r="AM59" s="35">
        <v>391</v>
      </c>
      <c r="AN59" s="35">
        <v>666</v>
      </c>
      <c r="AO59" s="35">
        <v>130</v>
      </c>
      <c r="AP59" s="35">
        <v>522</v>
      </c>
      <c r="AQ59" s="35">
        <v>213</v>
      </c>
      <c r="AR59" s="35">
        <v>188</v>
      </c>
      <c r="AS59" s="35">
        <v>244</v>
      </c>
      <c r="AT59" s="35">
        <v>91</v>
      </c>
      <c r="AU59" s="35">
        <v>159</v>
      </c>
      <c r="AV59" s="35">
        <v>718</v>
      </c>
      <c r="AW59" s="89">
        <v>321</v>
      </c>
      <c r="AX59" s="35">
        <v>22</v>
      </c>
      <c r="AY59" s="35">
        <v>187</v>
      </c>
      <c r="AZ59" s="35">
        <v>253</v>
      </c>
      <c r="BA59" s="35">
        <v>230</v>
      </c>
      <c r="BB59" s="35">
        <v>183</v>
      </c>
      <c r="BC59" s="35">
        <v>226</v>
      </c>
      <c r="BD59" s="35">
        <v>208</v>
      </c>
      <c r="BE59" s="35">
        <v>142</v>
      </c>
      <c r="BF59" s="11">
        <f t="shared" si="2"/>
        <v>29938</v>
      </c>
      <c r="BG59" s="26">
        <f t="shared" si="1"/>
        <v>0</v>
      </c>
    </row>
    <row r="60" spans="1:59" s="12" customFormat="1" ht="12.75">
      <c r="A60" s="38" t="s">
        <v>61</v>
      </c>
      <c r="B60" s="45">
        <v>163115</v>
      </c>
      <c r="C60" s="46">
        <v>46599</v>
      </c>
      <c r="D60" s="72">
        <v>3113</v>
      </c>
      <c r="E60" s="46">
        <v>5547</v>
      </c>
      <c r="F60" s="46">
        <v>7089</v>
      </c>
      <c r="G60" s="72">
        <v>2353</v>
      </c>
      <c r="H60" s="72">
        <v>1751</v>
      </c>
      <c r="I60" s="72">
        <v>789</v>
      </c>
      <c r="J60" s="72">
        <v>3332</v>
      </c>
      <c r="K60" s="46">
        <v>6600</v>
      </c>
      <c r="L60" s="46">
        <v>4067</v>
      </c>
      <c r="M60" s="46">
        <v>8574</v>
      </c>
      <c r="N60" s="46">
        <v>8685</v>
      </c>
      <c r="O60" s="72">
        <v>4341</v>
      </c>
      <c r="P60" s="72">
        <v>5174</v>
      </c>
      <c r="Q60" s="72">
        <v>1126</v>
      </c>
      <c r="R60" s="72">
        <v>3309</v>
      </c>
      <c r="S60" s="72">
        <v>499</v>
      </c>
      <c r="T60" s="72">
        <v>666</v>
      </c>
      <c r="U60" s="72">
        <v>1011</v>
      </c>
      <c r="V60" s="72">
        <v>1334</v>
      </c>
      <c r="W60" s="72">
        <v>720</v>
      </c>
      <c r="X60" s="72">
        <v>1070</v>
      </c>
      <c r="Y60" s="72">
        <v>597</v>
      </c>
      <c r="Z60" s="72">
        <v>1857</v>
      </c>
      <c r="AA60" s="72">
        <v>1072</v>
      </c>
      <c r="AB60" s="72">
        <v>1090</v>
      </c>
      <c r="AC60" s="72">
        <v>1568</v>
      </c>
      <c r="AD60" s="72">
        <v>666</v>
      </c>
      <c r="AE60" s="72">
        <v>1140</v>
      </c>
      <c r="AF60" s="72">
        <v>2617</v>
      </c>
      <c r="AG60" s="72">
        <v>477</v>
      </c>
      <c r="AH60" s="72">
        <v>1129</v>
      </c>
      <c r="AI60" s="72">
        <v>1903</v>
      </c>
      <c r="AJ60" s="72">
        <v>2463</v>
      </c>
      <c r="AK60" s="72">
        <v>474</v>
      </c>
      <c r="AL60" s="72">
        <v>1375</v>
      </c>
      <c r="AM60" s="72">
        <v>2082</v>
      </c>
      <c r="AN60" s="72">
        <v>3365</v>
      </c>
      <c r="AO60" s="72">
        <v>600</v>
      </c>
      <c r="AP60" s="72">
        <v>2841</v>
      </c>
      <c r="AQ60" s="72">
        <v>1129</v>
      </c>
      <c r="AR60" s="72">
        <v>933</v>
      </c>
      <c r="AS60" s="72">
        <v>1274</v>
      </c>
      <c r="AT60" s="72">
        <v>551</v>
      </c>
      <c r="AU60" s="72">
        <v>863</v>
      </c>
      <c r="AV60" s="72">
        <v>3776</v>
      </c>
      <c r="AW60" s="88">
        <v>1657</v>
      </c>
      <c r="AX60" s="72">
        <v>186</v>
      </c>
      <c r="AY60" s="72">
        <v>972</v>
      </c>
      <c r="AZ60" s="72">
        <v>1326</v>
      </c>
      <c r="BA60" s="72">
        <v>1269</v>
      </c>
      <c r="BB60" s="72">
        <v>996</v>
      </c>
      <c r="BC60" s="72">
        <v>1221</v>
      </c>
      <c r="BD60" s="72">
        <v>1035</v>
      </c>
      <c r="BE60" s="72">
        <v>862</v>
      </c>
      <c r="BF60" s="11">
        <f t="shared" si="2"/>
        <v>163115</v>
      </c>
      <c r="BG60" s="25">
        <f t="shared" si="1"/>
        <v>0</v>
      </c>
    </row>
    <row r="61" spans="1:59" ht="12.75">
      <c r="A61" s="37" t="s">
        <v>62</v>
      </c>
      <c r="B61" s="47">
        <v>27502</v>
      </c>
      <c r="C61" s="48">
        <v>7607</v>
      </c>
      <c r="D61" s="35">
        <v>509</v>
      </c>
      <c r="E61" s="48">
        <v>909</v>
      </c>
      <c r="F61" s="48">
        <v>1192</v>
      </c>
      <c r="G61" s="35">
        <v>424</v>
      </c>
      <c r="H61" s="35">
        <v>327</v>
      </c>
      <c r="I61" s="35">
        <v>119</v>
      </c>
      <c r="J61" s="35">
        <v>512</v>
      </c>
      <c r="K61" s="48">
        <v>1036</v>
      </c>
      <c r="L61" s="48">
        <v>654</v>
      </c>
      <c r="M61" s="48">
        <v>1387</v>
      </c>
      <c r="N61" s="48">
        <v>1425</v>
      </c>
      <c r="O61" s="35">
        <v>726</v>
      </c>
      <c r="P61" s="35">
        <v>881</v>
      </c>
      <c r="Q61" s="35">
        <v>196</v>
      </c>
      <c r="R61" s="35">
        <v>573</v>
      </c>
      <c r="S61" s="35">
        <v>94</v>
      </c>
      <c r="T61" s="35">
        <v>110</v>
      </c>
      <c r="U61" s="35">
        <v>181</v>
      </c>
      <c r="V61" s="35">
        <v>223</v>
      </c>
      <c r="W61" s="35">
        <v>136</v>
      </c>
      <c r="X61" s="35">
        <v>171</v>
      </c>
      <c r="Y61" s="35">
        <v>89</v>
      </c>
      <c r="Z61" s="35">
        <v>283</v>
      </c>
      <c r="AA61" s="35">
        <v>191</v>
      </c>
      <c r="AB61" s="35">
        <v>203</v>
      </c>
      <c r="AC61" s="35">
        <v>269</v>
      </c>
      <c r="AD61" s="35">
        <v>126</v>
      </c>
      <c r="AE61" s="35">
        <v>193</v>
      </c>
      <c r="AF61" s="35">
        <v>504</v>
      </c>
      <c r="AG61" s="35">
        <v>97</v>
      </c>
      <c r="AH61" s="35">
        <v>215</v>
      </c>
      <c r="AI61" s="35">
        <v>311</v>
      </c>
      <c r="AJ61" s="35">
        <v>396</v>
      </c>
      <c r="AK61" s="35">
        <v>81</v>
      </c>
      <c r="AL61" s="35">
        <v>229</v>
      </c>
      <c r="AM61" s="35">
        <v>364</v>
      </c>
      <c r="AN61" s="35">
        <v>650</v>
      </c>
      <c r="AO61" s="35">
        <v>106</v>
      </c>
      <c r="AP61" s="35">
        <v>465</v>
      </c>
      <c r="AQ61" s="35">
        <v>225</v>
      </c>
      <c r="AR61" s="35">
        <v>215</v>
      </c>
      <c r="AS61" s="35">
        <v>229</v>
      </c>
      <c r="AT61" s="35">
        <v>106</v>
      </c>
      <c r="AU61" s="35">
        <v>126</v>
      </c>
      <c r="AV61" s="35">
        <v>677</v>
      </c>
      <c r="AW61" s="89">
        <v>283</v>
      </c>
      <c r="AX61" s="35">
        <v>38</v>
      </c>
      <c r="AY61" s="35">
        <v>167</v>
      </c>
      <c r="AZ61" s="35">
        <v>247</v>
      </c>
      <c r="BA61" s="35">
        <v>196</v>
      </c>
      <c r="BB61" s="35">
        <v>182</v>
      </c>
      <c r="BC61" s="35">
        <v>243</v>
      </c>
      <c r="BD61" s="35">
        <v>225</v>
      </c>
      <c r="BE61" s="35">
        <v>179</v>
      </c>
      <c r="BF61" s="11">
        <f t="shared" si="2"/>
        <v>27502</v>
      </c>
      <c r="BG61" s="26">
        <f t="shared" si="1"/>
        <v>0</v>
      </c>
    </row>
    <row r="62" spans="1:59" ht="12.75">
      <c r="A62" s="37" t="s">
        <v>63</v>
      </c>
      <c r="B62" s="47">
        <v>29342</v>
      </c>
      <c r="C62" s="48">
        <v>7949</v>
      </c>
      <c r="D62" s="35">
        <v>536</v>
      </c>
      <c r="E62" s="48">
        <v>1009</v>
      </c>
      <c r="F62" s="48">
        <v>1178</v>
      </c>
      <c r="G62" s="35">
        <v>426</v>
      </c>
      <c r="H62" s="35">
        <v>449</v>
      </c>
      <c r="I62" s="35">
        <v>140</v>
      </c>
      <c r="J62" s="35">
        <v>548</v>
      </c>
      <c r="K62" s="48">
        <v>1047</v>
      </c>
      <c r="L62" s="48">
        <v>724</v>
      </c>
      <c r="M62" s="48">
        <v>1669</v>
      </c>
      <c r="N62" s="48">
        <v>1570</v>
      </c>
      <c r="O62" s="35">
        <v>815</v>
      </c>
      <c r="P62" s="35">
        <v>957</v>
      </c>
      <c r="Q62" s="35">
        <v>211</v>
      </c>
      <c r="R62" s="35">
        <v>581</v>
      </c>
      <c r="S62" s="35">
        <v>85</v>
      </c>
      <c r="T62" s="35">
        <v>114</v>
      </c>
      <c r="U62" s="35">
        <v>187</v>
      </c>
      <c r="V62" s="35">
        <v>241</v>
      </c>
      <c r="W62" s="35">
        <v>127</v>
      </c>
      <c r="X62" s="35">
        <v>180</v>
      </c>
      <c r="Y62" s="35">
        <v>111</v>
      </c>
      <c r="Z62" s="35">
        <v>363</v>
      </c>
      <c r="AA62" s="35">
        <v>221</v>
      </c>
      <c r="AB62" s="35">
        <v>195</v>
      </c>
      <c r="AC62" s="35">
        <v>282</v>
      </c>
      <c r="AD62" s="35">
        <v>112</v>
      </c>
      <c r="AE62" s="35">
        <v>213</v>
      </c>
      <c r="AF62" s="35">
        <v>527</v>
      </c>
      <c r="AG62" s="35">
        <v>91</v>
      </c>
      <c r="AH62" s="35">
        <v>213</v>
      </c>
      <c r="AI62" s="35">
        <v>369</v>
      </c>
      <c r="AJ62" s="35">
        <v>470</v>
      </c>
      <c r="AK62" s="35">
        <v>81</v>
      </c>
      <c r="AL62" s="35">
        <v>236</v>
      </c>
      <c r="AM62" s="35">
        <v>396</v>
      </c>
      <c r="AN62" s="35">
        <v>697</v>
      </c>
      <c r="AO62" s="35">
        <v>92</v>
      </c>
      <c r="AP62" s="35">
        <v>474</v>
      </c>
      <c r="AQ62" s="35">
        <v>234</v>
      </c>
      <c r="AR62" s="35">
        <v>178</v>
      </c>
      <c r="AS62" s="35">
        <v>237</v>
      </c>
      <c r="AT62" s="35">
        <v>100</v>
      </c>
      <c r="AU62" s="35">
        <v>163</v>
      </c>
      <c r="AV62" s="35">
        <v>649</v>
      </c>
      <c r="AW62" s="89">
        <v>340</v>
      </c>
      <c r="AX62" s="35">
        <v>42</v>
      </c>
      <c r="AY62" s="35">
        <v>205</v>
      </c>
      <c r="AZ62" s="35">
        <v>252</v>
      </c>
      <c r="BA62" s="35">
        <v>207</v>
      </c>
      <c r="BB62" s="35">
        <v>188</v>
      </c>
      <c r="BC62" s="35">
        <v>253</v>
      </c>
      <c r="BD62" s="35">
        <v>207</v>
      </c>
      <c r="BE62" s="35">
        <v>201</v>
      </c>
      <c r="BF62" s="11">
        <f t="shared" si="2"/>
        <v>29342</v>
      </c>
      <c r="BG62" s="26">
        <f t="shared" si="1"/>
        <v>0</v>
      </c>
    </row>
    <row r="63" spans="1:59" ht="12.75">
      <c r="A63" s="37" t="s">
        <v>64</v>
      </c>
      <c r="B63" s="47">
        <v>29998</v>
      </c>
      <c r="C63" s="48">
        <v>8279</v>
      </c>
      <c r="D63" s="35">
        <v>572</v>
      </c>
      <c r="E63" s="48">
        <v>943</v>
      </c>
      <c r="F63" s="48">
        <v>1210</v>
      </c>
      <c r="G63" s="35">
        <v>385</v>
      </c>
      <c r="H63" s="35">
        <v>321</v>
      </c>
      <c r="I63" s="35">
        <v>141</v>
      </c>
      <c r="J63" s="35">
        <v>635</v>
      </c>
      <c r="K63" s="48">
        <v>1302</v>
      </c>
      <c r="L63" s="48">
        <v>752</v>
      </c>
      <c r="M63" s="48">
        <v>1720</v>
      </c>
      <c r="N63" s="48">
        <v>1621</v>
      </c>
      <c r="O63" s="35">
        <v>750</v>
      </c>
      <c r="P63" s="35">
        <v>983</v>
      </c>
      <c r="Q63" s="35">
        <v>225</v>
      </c>
      <c r="R63" s="35">
        <v>612</v>
      </c>
      <c r="S63" s="35">
        <v>80</v>
      </c>
      <c r="T63" s="35">
        <v>128</v>
      </c>
      <c r="U63" s="35">
        <v>187</v>
      </c>
      <c r="V63" s="35">
        <v>260</v>
      </c>
      <c r="W63" s="35">
        <v>109</v>
      </c>
      <c r="X63" s="35">
        <v>189</v>
      </c>
      <c r="Y63" s="35">
        <v>116</v>
      </c>
      <c r="Z63" s="35">
        <v>312</v>
      </c>
      <c r="AA63" s="35">
        <v>203</v>
      </c>
      <c r="AB63" s="35">
        <v>234</v>
      </c>
      <c r="AC63" s="35">
        <v>306</v>
      </c>
      <c r="AD63" s="35">
        <v>121</v>
      </c>
      <c r="AE63" s="35">
        <v>231</v>
      </c>
      <c r="AF63" s="35">
        <v>533</v>
      </c>
      <c r="AG63" s="35">
        <v>78</v>
      </c>
      <c r="AH63" s="35">
        <v>212</v>
      </c>
      <c r="AI63" s="35">
        <v>344</v>
      </c>
      <c r="AJ63" s="35">
        <v>467</v>
      </c>
      <c r="AK63" s="35">
        <v>89</v>
      </c>
      <c r="AL63" s="35">
        <v>231</v>
      </c>
      <c r="AM63" s="35">
        <v>426</v>
      </c>
      <c r="AN63" s="35">
        <v>618</v>
      </c>
      <c r="AO63" s="35">
        <v>112</v>
      </c>
      <c r="AP63" s="35">
        <v>480</v>
      </c>
      <c r="AQ63" s="35">
        <v>220</v>
      </c>
      <c r="AR63" s="35">
        <v>205</v>
      </c>
      <c r="AS63" s="35">
        <v>233</v>
      </c>
      <c r="AT63" s="35">
        <v>113</v>
      </c>
      <c r="AU63" s="35">
        <v>165</v>
      </c>
      <c r="AV63" s="35">
        <v>713</v>
      </c>
      <c r="AW63" s="89">
        <v>299</v>
      </c>
      <c r="AX63" s="35">
        <v>54</v>
      </c>
      <c r="AY63" s="35">
        <v>172</v>
      </c>
      <c r="AZ63" s="35">
        <v>240</v>
      </c>
      <c r="BA63" s="35">
        <v>245</v>
      </c>
      <c r="BB63" s="35">
        <v>177</v>
      </c>
      <c r="BC63" s="35">
        <v>252</v>
      </c>
      <c r="BD63" s="35">
        <v>233</v>
      </c>
      <c r="BE63" s="35">
        <v>160</v>
      </c>
      <c r="BF63" s="11">
        <f t="shared" si="2"/>
        <v>29998</v>
      </c>
      <c r="BG63" s="26">
        <f t="shared" si="1"/>
        <v>0</v>
      </c>
    </row>
    <row r="64" spans="1:59" ht="12.75">
      <c r="A64" s="37" t="s">
        <v>65</v>
      </c>
      <c r="B64" s="47">
        <v>27524</v>
      </c>
      <c r="C64" s="48">
        <v>7403</v>
      </c>
      <c r="D64" s="35">
        <v>544</v>
      </c>
      <c r="E64" s="48">
        <v>777</v>
      </c>
      <c r="F64" s="48">
        <v>1086</v>
      </c>
      <c r="G64" s="35">
        <v>394</v>
      </c>
      <c r="H64" s="35">
        <v>307</v>
      </c>
      <c r="I64" s="35">
        <v>119</v>
      </c>
      <c r="J64" s="35">
        <v>591</v>
      </c>
      <c r="K64" s="48">
        <v>1033</v>
      </c>
      <c r="L64" s="48">
        <v>678</v>
      </c>
      <c r="M64" s="48">
        <v>1554</v>
      </c>
      <c r="N64" s="48">
        <v>1465</v>
      </c>
      <c r="O64" s="35">
        <v>684</v>
      </c>
      <c r="P64" s="35">
        <v>849</v>
      </c>
      <c r="Q64" s="35">
        <v>205</v>
      </c>
      <c r="R64" s="35">
        <v>585</v>
      </c>
      <c r="S64" s="35">
        <v>91</v>
      </c>
      <c r="T64" s="35">
        <v>129</v>
      </c>
      <c r="U64" s="35">
        <v>173</v>
      </c>
      <c r="V64" s="35">
        <v>257</v>
      </c>
      <c r="W64" s="35">
        <v>158</v>
      </c>
      <c r="X64" s="35">
        <v>228</v>
      </c>
      <c r="Y64" s="35">
        <v>103</v>
      </c>
      <c r="Z64" s="35">
        <v>347</v>
      </c>
      <c r="AA64" s="35">
        <v>212</v>
      </c>
      <c r="AB64" s="35">
        <v>176</v>
      </c>
      <c r="AC64" s="35">
        <v>270</v>
      </c>
      <c r="AD64" s="35">
        <v>123</v>
      </c>
      <c r="AE64" s="35">
        <v>244</v>
      </c>
      <c r="AF64" s="35">
        <v>514</v>
      </c>
      <c r="AG64" s="35">
        <v>90</v>
      </c>
      <c r="AH64" s="35">
        <v>227</v>
      </c>
      <c r="AI64" s="35">
        <v>302</v>
      </c>
      <c r="AJ64" s="35">
        <v>449</v>
      </c>
      <c r="AK64" s="35">
        <v>90</v>
      </c>
      <c r="AL64" s="35">
        <v>199</v>
      </c>
      <c r="AM64" s="35">
        <v>337</v>
      </c>
      <c r="AN64" s="35">
        <v>609</v>
      </c>
      <c r="AO64" s="35">
        <v>126</v>
      </c>
      <c r="AP64" s="35">
        <v>454</v>
      </c>
      <c r="AQ64" s="35">
        <v>244</v>
      </c>
      <c r="AR64" s="35">
        <v>183</v>
      </c>
      <c r="AS64" s="35">
        <v>252</v>
      </c>
      <c r="AT64" s="35">
        <v>122</v>
      </c>
      <c r="AU64" s="35">
        <v>157</v>
      </c>
      <c r="AV64" s="35">
        <v>662</v>
      </c>
      <c r="AW64" s="89">
        <v>295</v>
      </c>
      <c r="AX64" s="35">
        <v>42</v>
      </c>
      <c r="AY64" s="35">
        <v>149</v>
      </c>
      <c r="AZ64" s="35">
        <v>260</v>
      </c>
      <c r="BA64" s="35">
        <v>231</v>
      </c>
      <c r="BB64" s="35">
        <v>170</v>
      </c>
      <c r="BC64" s="35">
        <v>219</v>
      </c>
      <c r="BD64" s="35">
        <v>192</v>
      </c>
      <c r="BE64" s="35">
        <v>164</v>
      </c>
      <c r="BF64" s="11">
        <f t="shared" si="2"/>
        <v>27524</v>
      </c>
      <c r="BG64" s="26">
        <f t="shared" si="1"/>
        <v>0</v>
      </c>
    </row>
    <row r="65" spans="1:59" ht="12.75">
      <c r="A65" s="37" t="s">
        <v>66</v>
      </c>
      <c r="B65" s="47">
        <v>25864</v>
      </c>
      <c r="C65" s="48">
        <v>6931</v>
      </c>
      <c r="D65" s="35">
        <v>479</v>
      </c>
      <c r="E65" s="48">
        <v>744</v>
      </c>
      <c r="F65" s="48">
        <v>1003</v>
      </c>
      <c r="G65" s="35">
        <v>350</v>
      </c>
      <c r="H65" s="35">
        <v>299</v>
      </c>
      <c r="I65" s="35">
        <v>129</v>
      </c>
      <c r="J65" s="35">
        <v>544</v>
      </c>
      <c r="K65" s="48">
        <v>1018</v>
      </c>
      <c r="L65" s="48">
        <v>627</v>
      </c>
      <c r="M65" s="48">
        <v>1442</v>
      </c>
      <c r="N65" s="48">
        <v>1364</v>
      </c>
      <c r="O65" s="35">
        <v>635</v>
      </c>
      <c r="P65" s="35">
        <v>814</v>
      </c>
      <c r="Q65" s="35">
        <v>219</v>
      </c>
      <c r="R65" s="35">
        <v>536</v>
      </c>
      <c r="S65" s="35">
        <v>82</v>
      </c>
      <c r="T65" s="35">
        <v>107</v>
      </c>
      <c r="U65" s="35">
        <v>183</v>
      </c>
      <c r="V65" s="35">
        <v>207</v>
      </c>
      <c r="W65" s="35">
        <v>142</v>
      </c>
      <c r="X65" s="35">
        <v>198</v>
      </c>
      <c r="Y65" s="35">
        <v>97</v>
      </c>
      <c r="Z65" s="35">
        <v>269</v>
      </c>
      <c r="AA65" s="35">
        <v>213</v>
      </c>
      <c r="AB65" s="35">
        <v>199</v>
      </c>
      <c r="AC65" s="35">
        <v>254</v>
      </c>
      <c r="AD65" s="35">
        <v>138</v>
      </c>
      <c r="AE65" s="35">
        <v>204</v>
      </c>
      <c r="AF65" s="35">
        <v>473</v>
      </c>
      <c r="AG65" s="35">
        <v>101</v>
      </c>
      <c r="AH65" s="35">
        <v>204</v>
      </c>
      <c r="AI65" s="35">
        <v>268</v>
      </c>
      <c r="AJ65" s="35">
        <v>398</v>
      </c>
      <c r="AK65" s="35">
        <v>88</v>
      </c>
      <c r="AL65" s="35">
        <v>216</v>
      </c>
      <c r="AM65" s="35">
        <v>345</v>
      </c>
      <c r="AN65" s="35">
        <v>642</v>
      </c>
      <c r="AO65" s="35">
        <v>117</v>
      </c>
      <c r="AP65" s="35">
        <v>398</v>
      </c>
      <c r="AQ65" s="35">
        <v>242</v>
      </c>
      <c r="AR65" s="35">
        <v>159</v>
      </c>
      <c r="AS65" s="35">
        <v>216</v>
      </c>
      <c r="AT65" s="35">
        <v>118</v>
      </c>
      <c r="AU65" s="35">
        <v>136</v>
      </c>
      <c r="AV65" s="35">
        <v>674</v>
      </c>
      <c r="AW65" s="89">
        <v>304</v>
      </c>
      <c r="AX65" s="35">
        <v>37</v>
      </c>
      <c r="AY65" s="35">
        <v>168</v>
      </c>
      <c r="AZ65" s="35">
        <v>220</v>
      </c>
      <c r="BA65" s="35">
        <v>204</v>
      </c>
      <c r="BB65" s="35">
        <v>169</v>
      </c>
      <c r="BC65" s="35">
        <v>233</v>
      </c>
      <c r="BD65" s="35">
        <v>174</v>
      </c>
      <c r="BE65" s="35">
        <v>133</v>
      </c>
      <c r="BF65" s="11">
        <f t="shared" si="2"/>
        <v>25864</v>
      </c>
      <c r="BG65" s="26">
        <f t="shared" si="1"/>
        <v>0</v>
      </c>
    </row>
    <row r="66" spans="1:59" s="12" customFormat="1" ht="12.75">
      <c r="A66" s="38" t="s">
        <v>67</v>
      </c>
      <c r="B66" s="45">
        <v>140230</v>
      </c>
      <c r="C66" s="46">
        <v>38169</v>
      </c>
      <c r="D66" s="72">
        <v>2640</v>
      </c>
      <c r="E66" s="46">
        <v>4382</v>
      </c>
      <c r="F66" s="46">
        <v>5669</v>
      </c>
      <c r="G66" s="72">
        <v>1979</v>
      </c>
      <c r="H66" s="72">
        <v>1703</v>
      </c>
      <c r="I66" s="72">
        <v>648</v>
      </c>
      <c r="J66" s="72">
        <v>2830</v>
      </c>
      <c r="K66" s="46">
        <v>5436</v>
      </c>
      <c r="L66" s="46">
        <v>3435</v>
      </c>
      <c r="M66" s="46">
        <v>7772</v>
      </c>
      <c r="N66" s="46">
        <v>7445</v>
      </c>
      <c r="O66" s="72">
        <v>3610</v>
      </c>
      <c r="P66" s="72">
        <v>4484</v>
      </c>
      <c r="Q66" s="72">
        <v>1056</v>
      </c>
      <c r="R66" s="72">
        <v>2887</v>
      </c>
      <c r="S66" s="72">
        <v>432</v>
      </c>
      <c r="T66" s="72">
        <v>588</v>
      </c>
      <c r="U66" s="72">
        <v>911</v>
      </c>
      <c r="V66" s="72">
        <v>1188</v>
      </c>
      <c r="W66" s="72">
        <v>672</v>
      </c>
      <c r="X66" s="72">
        <v>966</v>
      </c>
      <c r="Y66" s="72">
        <v>516</v>
      </c>
      <c r="Z66" s="72">
        <v>1574</v>
      </c>
      <c r="AA66" s="72">
        <v>1040</v>
      </c>
      <c r="AB66" s="72">
        <v>1007</v>
      </c>
      <c r="AC66" s="72">
        <v>1381</v>
      </c>
      <c r="AD66" s="72">
        <v>620</v>
      </c>
      <c r="AE66" s="72">
        <v>1085</v>
      </c>
      <c r="AF66" s="72">
        <v>2551</v>
      </c>
      <c r="AG66" s="72">
        <v>457</v>
      </c>
      <c r="AH66" s="72">
        <v>1071</v>
      </c>
      <c r="AI66" s="72">
        <v>1594</v>
      </c>
      <c r="AJ66" s="72">
        <v>2180</v>
      </c>
      <c r="AK66" s="72">
        <v>429</v>
      </c>
      <c r="AL66" s="72">
        <v>1111</v>
      </c>
      <c r="AM66" s="72">
        <v>1868</v>
      </c>
      <c r="AN66" s="72">
        <v>3216</v>
      </c>
      <c r="AO66" s="72">
        <v>553</v>
      </c>
      <c r="AP66" s="72">
        <v>2271</v>
      </c>
      <c r="AQ66" s="72">
        <v>1165</v>
      </c>
      <c r="AR66" s="72">
        <v>940</v>
      </c>
      <c r="AS66" s="72">
        <v>1167</v>
      </c>
      <c r="AT66" s="72">
        <v>559</v>
      </c>
      <c r="AU66" s="72">
        <v>747</v>
      </c>
      <c r="AV66" s="72">
        <v>3375</v>
      </c>
      <c r="AW66" s="88">
        <v>1521</v>
      </c>
      <c r="AX66" s="72">
        <v>213</v>
      </c>
      <c r="AY66" s="72">
        <v>861</v>
      </c>
      <c r="AZ66" s="72">
        <v>1219</v>
      </c>
      <c r="BA66" s="72">
        <v>1083</v>
      </c>
      <c r="BB66" s="72">
        <v>886</v>
      </c>
      <c r="BC66" s="72">
        <v>1200</v>
      </c>
      <c r="BD66" s="72">
        <v>1031</v>
      </c>
      <c r="BE66" s="72">
        <v>837</v>
      </c>
      <c r="BF66" s="11">
        <f t="shared" si="2"/>
        <v>140230</v>
      </c>
      <c r="BG66" s="25">
        <f t="shared" si="1"/>
        <v>0</v>
      </c>
    </row>
    <row r="67" spans="1:59" ht="12.75">
      <c r="A67" s="37" t="s">
        <v>68</v>
      </c>
      <c r="B67" s="47">
        <v>26382</v>
      </c>
      <c r="C67" s="48">
        <v>7011</v>
      </c>
      <c r="D67" s="35">
        <v>494</v>
      </c>
      <c r="E67" s="48">
        <v>789</v>
      </c>
      <c r="F67" s="48">
        <v>1029</v>
      </c>
      <c r="G67" s="35">
        <v>361</v>
      </c>
      <c r="H67" s="35">
        <v>344</v>
      </c>
      <c r="I67" s="35">
        <v>129</v>
      </c>
      <c r="J67" s="35">
        <v>535</v>
      </c>
      <c r="K67" s="48">
        <v>932</v>
      </c>
      <c r="L67" s="48">
        <v>635</v>
      </c>
      <c r="M67" s="48">
        <v>1458</v>
      </c>
      <c r="N67" s="48">
        <v>1381</v>
      </c>
      <c r="O67" s="35">
        <v>655</v>
      </c>
      <c r="P67" s="35">
        <v>754</v>
      </c>
      <c r="Q67" s="35">
        <v>203</v>
      </c>
      <c r="R67" s="35">
        <v>563</v>
      </c>
      <c r="S67" s="35">
        <v>88</v>
      </c>
      <c r="T67" s="35">
        <v>108</v>
      </c>
      <c r="U67" s="35">
        <v>198</v>
      </c>
      <c r="V67" s="35">
        <v>222</v>
      </c>
      <c r="W67" s="35">
        <v>124</v>
      </c>
      <c r="X67" s="35">
        <v>186</v>
      </c>
      <c r="Y67" s="35">
        <v>102</v>
      </c>
      <c r="Z67" s="35">
        <v>277</v>
      </c>
      <c r="AA67" s="35">
        <v>225</v>
      </c>
      <c r="AB67" s="35">
        <v>178</v>
      </c>
      <c r="AC67" s="35">
        <v>269</v>
      </c>
      <c r="AD67" s="35">
        <v>133</v>
      </c>
      <c r="AE67" s="35">
        <v>217</v>
      </c>
      <c r="AF67" s="35">
        <v>457</v>
      </c>
      <c r="AG67" s="35">
        <v>88</v>
      </c>
      <c r="AH67" s="35">
        <v>198</v>
      </c>
      <c r="AI67" s="35">
        <v>288</v>
      </c>
      <c r="AJ67" s="35">
        <v>434</v>
      </c>
      <c r="AK67" s="35">
        <v>103</v>
      </c>
      <c r="AL67" s="35">
        <v>249</v>
      </c>
      <c r="AM67" s="35">
        <v>388</v>
      </c>
      <c r="AN67" s="35">
        <v>661</v>
      </c>
      <c r="AO67" s="35">
        <v>106</v>
      </c>
      <c r="AP67" s="35">
        <v>454</v>
      </c>
      <c r="AQ67" s="35">
        <v>226</v>
      </c>
      <c r="AR67" s="35">
        <v>187</v>
      </c>
      <c r="AS67" s="35">
        <v>243</v>
      </c>
      <c r="AT67" s="35">
        <v>107</v>
      </c>
      <c r="AU67" s="35">
        <v>177</v>
      </c>
      <c r="AV67" s="35">
        <v>676</v>
      </c>
      <c r="AW67" s="89">
        <v>287</v>
      </c>
      <c r="AX67" s="35">
        <v>49</v>
      </c>
      <c r="AY67" s="35">
        <v>171</v>
      </c>
      <c r="AZ67" s="35">
        <v>266</v>
      </c>
      <c r="BA67" s="35">
        <v>186</v>
      </c>
      <c r="BB67" s="35">
        <v>175</v>
      </c>
      <c r="BC67" s="35">
        <v>229</v>
      </c>
      <c r="BD67" s="35">
        <v>228</v>
      </c>
      <c r="BE67" s="35">
        <v>149</v>
      </c>
      <c r="BF67" s="11">
        <f t="shared" si="2"/>
        <v>26382</v>
      </c>
      <c r="BG67" s="26">
        <f t="shared" si="1"/>
        <v>0</v>
      </c>
    </row>
    <row r="68" spans="1:59" ht="12.75">
      <c r="A68" s="37" t="s">
        <v>69</v>
      </c>
      <c r="B68" s="47">
        <v>25054</v>
      </c>
      <c r="C68" s="48">
        <v>6587</v>
      </c>
      <c r="D68" s="35">
        <v>474</v>
      </c>
      <c r="E68" s="48">
        <v>757</v>
      </c>
      <c r="F68" s="48">
        <v>840</v>
      </c>
      <c r="G68" s="35">
        <v>315</v>
      </c>
      <c r="H68" s="35">
        <v>293</v>
      </c>
      <c r="I68" s="35">
        <v>135</v>
      </c>
      <c r="J68" s="35">
        <v>495</v>
      </c>
      <c r="K68" s="48">
        <v>845</v>
      </c>
      <c r="L68" s="48">
        <v>598</v>
      </c>
      <c r="M68" s="48">
        <v>1500</v>
      </c>
      <c r="N68" s="48">
        <v>1315</v>
      </c>
      <c r="O68" s="35">
        <v>675</v>
      </c>
      <c r="P68" s="35">
        <v>686</v>
      </c>
      <c r="Q68" s="35">
        <v>211</v>
      </c>
      <c r="R68" s="35">
        <v>567</v>
      </c>
      <c r="S68" s="35">
        <v>107</v>
      </c>
      <c r="T68" s="35">
        <v>113</v>
      </c>
      <c r="U68" s="35">
        <v>182</v>
      </c>
      <c r="V68" s="35">
        <v>248</v>
      </c>
      <c r="W68" s="35">
        <v>112</v>
      </c>
      <c r="X68" s="35">
        <v>205</v>
      </c>
      <c r="Y68" s="35">
        <v>122</v>
      </c>
      <c r="Z68" s="35">
        <v>290</v>
      </c>
      <c r="AA68" s="35">
        <v>202</v>
      </c>
      <c r="AB68" s="35">
        <v>193</v>
      </c>
      <c r="AC68" s="35">
        <v>250</v>
      </c>
      <c r="AD68" s="35">
        <v>150</v>
      </c>
      <c r="AE68" s="35">
        <v>202</v>
      </c>
      <c r="AF68" s="35">
        <v>475</v>
      </c>
      <c r="AG68" s="35">
        <v>80</v>
      </c>
      <c r="AH68" s="35">
        <v>219</v>
      </c>
      <c r="AI68" s="35">
        <v>300</v>
      </c>
      <c r="AJ68" s="35">
        <v>420</v>
      </c>
      <c r="AK68" s="35">
        <v>76</v>
      </c>
      <c r="AL68" s="35">
        <v>236</v>
      </c>
      <c r="AM68" s="35">
        <v>324</v>
      </c>
      <c r="AN68" s="35">
        <v>610</v>
      </c>
      <c r="AO68" s="35">
        <v>106</v>
      </c>
      <c r="AP68" s="35">
        <v>385</v>
      </c>
      <c r="AQ68" s="35">
        <v>198</v>
      </c>
      <c r="AR68" s="35">
        <v>186</v>
      </c>
      <c r="AS68" s="35">
        <v>222</v>
      </c>
      <c r="AT68" s="35">
        <v>118</v>
      </c>
      <c r="AU68" s="35">
        <v>164</v>
      </c>
      <c r="AV68" s="35">
        <v>617</v>
      </c>
      <c r="AW68" s="89">
        <v>295</v>
      </c>
      <c r="AX68" s="35">
        <v>41</v>
      </c>
      <c r="AY68" s="35">
        <v>174</v>
      </c>
      <c r="AZ68" s="35">
        <v>216</v>
      </c>
      <c r="BA68" s="35">
        <v>161</v>
      </c>
      <c r="BB68" s="35">
        <v>189</v>
      </c>
      <c r="BC68" s="35">
        <v>227</v>
      </c>
      <c r="BD68" s="35">
        <v>179</v>
      </c>
      <c r="BE68" s="35">
        <v>167</v>
      </c>
      <c r="BF68" s="11">
        <f t="shared" si="2"/>
        <v>25054</v>
      </c>
      <c r="BG68" s="26">
        <f t="shared" si="1"/>
        <v>0</v>
      </c>
    </row>
    <row r="69" spans="1:59" ht="12.75">
      <c r="A69" s="37" t="s">
        <v>70</v>
      </c>
      <c r="B69" s="47">
        <v>28403</v>
      </c>
      <c r="C69" s="48">
        <v>7738</v>
      </c>
      <c r="D69" s="35">
        <v>563</v>
      </c>
      <c r="E69" s="48">
        <v>842</v>
      </c>
      <c r="F69" s="48">
        <v>1016</v>
      </c>
      <c r="G69" s="35">
        <v>403</v>
      </c>
      <c r="H69" s="35">
        <v>356</v>
      </c>
      <c r="I69" s="35">
        <v>146</v>
      </c>
      <c r="J69" s="35">
        <v>664</v>
      </c>
      <c r="K69" s="48">
        <v>1039</v>
      </c>
      <c r="L69" s="48">
        <v>716</v>
      </c>
      <c r="M69" s="48">
        <v>1762</v>
      </c>
      <c r="N69" s="48">
        <v>1528</v>
      </c>
      <c r="O69" s="35">
        <v>703</v>
      </c>
      <c r="P69" s="35">
        <v>911</v>
      </c>
      <c r="Q69" s="35">
        <v>197</v>
      </c>
      <c r="R69" s="35">
        <v>610</v>
      </c>
      <c r="S69" s="35">
        <v>95</v>
      </c>
      <c r="T69" s="35">
        <v>106</v>
      </c>
      <c r="U69" s="35">
        <v>152</v>
      </c>
      <c r="V69" s="35">
        <v>212</v>
      </c>
      <c r="W69" s="35">
        <v>112</v>
      </c>
      <c r="X69" s="35">
        <v>207</v>
      </c>
      <c r="Y69" s="35">
        <v>125</v>
      </c>
      <c r="Z69" s="35">
        <v>325</v>
      </c>
      <c r="AA69" s="35">
        <v>184</v>
      </c>
      <c r="AB69" s="35">
        <v>169</v>
      </c>
      <c r="AC69" s="35">
        <v>263</v>
      </c>
      <c r="AD69" s="35">
        <v>133</v>
      </c>
      <c r="AE69" s="35">
        <v>208</v>
      </c>
      <c r="AF69" s="35">
        <v>539</v>
      </c>
      <c r="AG69" s="35">
        <v>87</v>
      </c>
      <c r="AH69" s="35">
        <v>220</v>
      </c>
      <c r="AI69" s="35">
        <v>308</v>
      </c>
      <c r="AJ69" s="35">
        <v>379</v>
      </c>
      <c r="AK69" s="35">
        <v>91</v>
      </c>
      <c r="AL69" s="35">
        <v>271</v>
      </c>
      <c r="AM69" s="35">
        <v>344</v>
      </c>
      <c r="AN69" s="35">
        <v>653</v>
      </c>
      <c r="AO69" s="35">
        <v>112</v>
      </c>
      <c r="AP69" s="35">
        <v>493</v>
      </c>
      <c r="AQ69" s="35">
        <v>206</v>
      </c>
      <c r="AR69" s="35">
        <v>202</v>
      </c>
      <c r="AS69" s="35">
        <v>216</v>
      </c>
      <c r="AT69" s="35">
        <v>108</v>
      </c>
      <c r="AU69" s="35">
        <v>150</v>
      </c>
      <c r="AV69" s="35">
        <v>739</v>
      </c>
      <c r="AW69" s="89">
        <v>332</v>
      </c>
      <c r="AX69" s="35">
        <v>53</v>
      </c>
      <c r="AY69" s="35">
        <v>182</v>
      </c>
      <c r="AZ69" s="35">
        <v>239</v>
      </c>
      <c r="BA69" s="35">
        <v>217</v>
      </c>
      <c r="BB69" s="35">
        <v>196</v>
      </c>
      <c r="BC69" s="35">
        <v>210</v>
      </c>
      <c r="BD69" s="35">
        <v>219</v>
      </c>
      <c r="BE69" s="35">
        <v>152</v>
      </c>
      <c r="BF69" s="11">
        <f t="shared" si="2"/>
        <v>28403</v>
      </c>
      <c r="BG69" s="26">
        <f t="shared" si="1"/>
        <v>0</v>
      </c>
    </row>
    <row r="70" spans="1:59" ht="12.75">
      <c r="A70" s="37" t="s">
        <v>71</v>
      </c>
      <c r="B70" s="47">
        <v>23656</v>
      </c>
      <c r="C70" s="48">
        <v>6228</v>
      </c>
      <c r="D70" s="35">
        <v>431</v>
      </c>
      <c r="E70" s="48">
        <v>676</v>
      </c>
      <c r="F70" s="48">
        <v>774</v>
      </c>
      <c r="G70" s="35">
        <v>323</v>
      </c>
      <c r="H70" s="35">
        <v>274</v>
      </c>
      <c r="I70" s="35">
        <v>105</v>
      </c>
      <c r="J70" s="35">
        <v>514</v>
      </c>
      <c r="K70" s="48">
        <v>777</v>
      </c>
      <c r="L70" s="48">
        <v>561</v>
      </c>
      <c r="M70" s="48">
        <v>1416</v>
      </c>
      <c r="N70" s="48">
        <v>1226</v>
      </c>
      <c r="O70" s="35">
        <v>617</v>
      </c>
      <c r="P70" s="35">
        <v>685</v>
      </c>
      <c r="Q70" s="35">
        <v>198</v>
      </c>
      <c r="R70" s="35">
        <v>490</v>
      </c>
      <c r="S70" s="35">
        <v>79</v>
      </c>
      <c r="T70" s="35">
        <v>131</v>
      </c>
      <c r="U70" s="35">
        <v>154</v>
      </c>
      <c r="V70" s="35">
        <v>203</v>
      </c>
      <c r="W70" s="35">
        <v>121</v>
      </c>
      <c r="X70" s="35">
        <v>188</v>
      </c>
      <c r="Y70" s="35">
        <v>110</v>
      </c>
      <c r="Z70" s="35">
        <v>325</v>
      </c>
      <c r="AA70" s="35">
        <v>196</v>
      </c>
      <c r="AB70" s="35">
        <v>164</v>
      </c>
      <c r="AC70" s="35">
        <v>258</v>
      </c>
      <c r="AD70" s="35">
        <v>137</v>
      </c>
      <c r="AE70" s="35">
        <v>176</v>
      </c>
      <c r="AF70" s="35">
        <v>489</v>
      </c>
      <c r="AG70" s="35">
        <v>69</v>
      </c>
      <c r="AH70" s="35">
        <v>209</v>
      </c>
      <c r="AI70" s="35">
        <v>276</v>
      </c>
      <c r="AJ70" s="35">
        <v>358</v>
      </c>
      <c r="AK70" s="35">
        <v>84</v>
      </c>
      <c r="AL70" s="35">
        <v>196</v>
      </c>
      <c r="AM70" s="35">
        <v>297</v>
      </c>
      <c r="AN70" s="35">
        <v>583</v>
      </c>
      <c r="AO70" s="35">
        <v>109</v>
      </c>
      <c r="AP70" s="35">
        <v>402</v>
      </c>
      <c r="AQ70" s="35">
        <v>181</v>
      </c>
      <c r="AR70" s="35">
        <v>190</v>
      </c>
      <c r="AS70" s="35">
        <v>204</v>
      </c>
      <c r="AT70" s="35">
        <v>101</v>
      </c>
      <c r="AU70" s="35">
        <v>133</v>
      </c>
      <c r="AV70" s="35">
        <v>658</v>
      </c>
      <c r="AW70" s="89">
        <v>271</v>
      </c>
      <c r="AX70" s="35">
        <v>40</v>
      </c>
      <c r="AY70" s="35">
        <v>170</v>
      </c>
      <c r="AZ70" s="35">
        <v>229</v>
      </c>
      <c r="BA70" s="35">
        <v>166</v>
      </c>
      <c r="BB70" s="35">
        <v>182</v>
      </c>
      <c r="BC70" s="35">
        <v>214</v>
      </c>
      <c r="BD70" s="35">
        <v>179</v>
      </c>
      <c r="BE70" s="35">
        <v>129</v>
      </c>
      <c r="BF70" s="11">
        <f aca="true" t="shared" si="3" ref="BF70:BF101">SUM(C70:BE70)</f>
        <v>23656</v>
      </c>
      <c r="BG70" s="26">
        <f aca="true" t="shared" si="4" ref="BG70:BG127">BF70-B70</f>
        <v>0</v>
      </c>
    </row>
    <row r="71" spans="1:59" ht="12.75">
      <c r="A71" s="37" t="s">
        <v>72</v>
      </c>
      <c r="B71" s="47">
        <v>24044</v>
      </c>
      <c r="C71" s="48">
        <v>6209</v>
      </c>
      <c r="D71" s="35">
        <v>434</v>
      </c>
      <c r="E71" s="48">
        <v>692</v>
      </c>
      <c r="F71" s="48">
        <v>790</v>
      </c>
      <c r="G71" s="35">
        <v>349</v>
      </c>
      <c r="H71" s="35">
        <v>243</v>
      </c>
      <c r="I71" s="35">
        <v>123</v>
      </c>
      <c r="J71" s="35">
        <v>464</v>
      </c>
      <c r="K71" s="48">
        <v>800</v>
      </c>
      <c r="L71" s="48">
        <v>569</v>
      </c>
      <c r="M71" s="48">
        <v>1441</v>
      </c>
      <c r="N71" s="48">
        <v>1226</v>
      </c>
      <c r="O71" s="35">
        <v>645</v>
      </c>
      <c r="P71" s="35">
        <v>714</v>
      </c>
      <c r="Q71" s="35">
        <v>201</v>
      </c>
      <c r="R71" s="35">
        <v>551</v>
      </c>
      <c r="S71" s="35">
        <v>84</v>
      </c>
      <c r="T71" s="35">
        <v>105</v>
      </c>
      <c r="U71" s="35">
        <v>165</v>
      </c>
      <c r="V71" s="35">
        <v>207</v>
      </c>
      <c r="W71" s="35">
        <v>115</v>
      </c>
      <c r="X71" s="35">
        <v>182</v>
      </c>
      <c r="Y71" s="35">
        <v>124</v>
      </c>
      <c r="Z71" s="35">
        <v>295</v>
      </c>
      <c r="AA71" s="35">
        <v>201</v>
      </c>
      <c r="AB71" s="35">
        <v>170</v>
      </c>
      <c r="AC71" s="35">
        <v>254</v>
      </c>
      <c r="AD71" s="35">
        <v>146</v>
      </c>
      <c r="AE71" s="35">
        <v>186</v>
      </c>
      <c r="AF71" s="35">
        <v>509</v>
      </c>
      <c r="AG71" s="35">
        <v>86</v>
      </c>
      <c r="AH71" s="35">
        <v>185</v>
      </c>
      <c r="AI71" s="35">
        <v>264</v>
      </c>
      <c r="AJ71" s="35">
        <v>418</v>
      </c>
      <c r="AK71" s="35">
        <v>103</v>
      </c>
      <c r="AL71" s="35">
        <v>195</v>
      </c>
      <c r="AM71" s="35">
        <v>343</v>
      </c>
      <c r="AN71" s="35">
        <v>578</v>
      </c>
      <c r="AO71" s="35">
        <v>130</v>
      </c>
      <c r="AP71" s="35">
        <v>422</v>
      </c>
      <c r="AQ71" s="35">
        <v>207</v>
      </c>
      <c r="AR71" s="35">
        <v>160</v>
      </c>
      <c r="AS71" s="35">
        <v>229</v>
      </c>
      <c r="AT71" s="35">
        <v>89</v>
      </c>
      <c r="AU71" s="35">
        <v>147</v>
      </c>
      <c r="AV71" s="35">
        <v>662</v>
      </c>
      <c r="AW71" s="89">
        <v>296</v>
      </c>
      <c r="AX71" s="35">
        <v>39</v>
      </c>
      <c r="AY71" s="35">
        <v>154</v>
      </c>
      <c r="AZ71" s="35">
        <v>223</v>
      </c>
      <c r="BA71" s="35">
        <v>178</v>
      </c>
      <c r="BB71" s="35">
        <v>194</v>
      </c>
      <c r="BC71" s="35">
        <v>199</v>
      </c>
      <c r="BD71" s="35">
        <v>192</v>
      </c>
      <c r="BE71" s="35">
        <v>157</v>
      </c>
      <c r="BF71" s="11">
        <f t="shared" si="3"/>
        <v>24044</v>
      </c>
      <c r="BG71" s="26">
        <f t="shared" si="4"/>
        <v>0</v>
      </c>
    </row>
    <row r="72" spans="1:59" s="12" customFormat="1" ht="12.75">
      <c r="A72" s="38" t="s">
        <v>73</v>
      </c>
      <c r="B72" s="45">
        <v>127539</v>
      </c>
      <c r="C72" s="46">
        <v>33773</v>
      </c>
      <c r="D72" s="72">
        <v>2396</v>
      </c>
      <c r="E72" s="46">
        <v>3756</v>
      </c>
      <c r="F72" s="46">
        <v>4449</v>
      </c>
      <c r="G72" s="72">
        <v>1751</v>
      </c>
      <c r="H72" s="72">
        <v>1510</v>
      </c>
      <c r="I72" s="72">
        <v>638</v>
      </c>
      <c r="J72" s="72">
        <v>2672</v>
      </c>
      <c r="K72" s="46">
        <v>4393</v>
      </c>
      <c r="L72" s="46">
        <v>3079</v>
      </c>
      <c r="M72" s="46">
        <v>7577</v>
      </c>
      <c r="N72" s="46">
        <v>6676</v>
      </c>
      <c r="O72" s="72">
        <v>3295</v>
      </c>
      <c r="P72" s="72">
        <v>3750</v>
      </c>
      <c r="Q72" s="72">
        <v>1010</v>
      </c>
      <c r="R72" s="72">
        <v>2781</v>
      </c>
      <c r="S72" s="72">
        <v>453</v>
      </c>
      <c r="T72" s="72">
        <v>563</v>
      </c>
      <c r="U72" s="72">
        <v>851</v>
      </c>
      <c r="V72" s="72">
        <v>1092</v>
      </c>
      <c r="W72" s="72">
        <v>584</v>
      </c>
      <c r="X72" s="72">
        <v>968</v>
      </c>
      <c r="Y72" s="72">
        <v>583</v>
      </c>
      <c r="Z72" s="72">
        <v>1512</v>
      </c>
      <c r="AA72" s="72">
        <v>1008</v>
      </c>
      <c r="AB72" s="72">
        <v>874</v>
      </c>
      <c r="AC72" s="72">
        <v>1294</v>
      </c>
      <c r="AD72" s="72">
        <v>699</v>
      </c>
      <c r="AE72" s="72">
        <v>989</v>
      </c>
      <c r="AF72" s="72">
        <v>2469</v>
      </c>
      <c r="AG72" s="72">
        <v>410</v>
      </c>
      <c r="AH72" s="72">
        <v>1031</v>
      </c>
      <c r="AI72" s="72">
        <v>1436</v>
      </c>
      <c r="AJ72" s="72">
        <v>2009</v>
      </c>
      <c r="AK72" s="72">
        <v>457</v>
      </c>
      <c r="AL72" s="72">
        <v>1147</v>
      </c>
      <c r="AM72" s="72">
        <v>1696</v>
      </c>
      <c r="AN72" s="72">
        <v>3085</v>
      </c>
      <c r="AO72" s="72">
        <v>563</v>
      </c>
      <c r="AP72" s="72">
        <v>2156</v>
      </c>
      <c r="AQ72" s="72">
        <v>1018</v>
      </c>
      <c r="AR72" s="72">
        <v>925</v>
      </c>
      <c r="AS72" s="72">
        <v>1114</v>
      </c>
      <c r="AT72" s="72">
        <v>523</v>
      </c>
      <c r="AU72" s="72">
        <v>771</v>
      </c>
      <c r="AV72" s="72">
        <v>3352</v>
      </c>
      <c r="AW72" s="88">
        <v>1481</v>
      </c>
      <c r="AX72" s="72">
        <v>222</v>
      </c>
      <c r="AY72" s="72">
        <v>851</v>
      </c>
      <c r="AZ72" s="72">
        <v>1173</v>
      </c>
      <c r="BA72" s="72">
        <v>908</v>
      </c>
      <c r="BB72" s="72">
        <v>936</v>
      </c>
      <c r="BC72" s="72">
        <v>1079</v>
      </c>
      <c r="BD72" s="72">
        <v>997</v>
      </c>
      <c r="BE72" s="72">
        <v>754</v>
      </c>
      <c r="BF72" s="11">
        <f t="shared" si="3"/>
        <v>127539</v>
      </c>
      <c r="BG72" s="25">
        <f t="shared" si="4"/>
        <v>0</v>
      </c>
    </row>
    <row r="73" spans="1:59" ht="12.75">
      <c r="A73" s="37" t="s">
        <v>74</v>
      </c>
      <c r="B73" s="47">
        <v>21745</v>
      </c>
      <c r="C73" s="48">
        <v>5364</v>
      </c>
      <c r="D73" s="35">
        <v>377</v>
      </c>
      <c r="E73" s="48">
        <v>575</v>
      </c>
      <c r="F73" s="48">
        <v>662</v>
      </c>
      <c r="G73" s="35">
        <v>320</v>
      </c>
      <c r="H73" s="35">
        <v>233</v>
      </c>
      <c r="I73" s="35">
        <v>88</v>
      </c>
      <c r="J73" s="35">
        <v>350</v>
      </c>
      <c r="K73" s="48">
        <v>751</v>
      </c>
      <c r="L73" s="48">
        <v>489</v>
      </c>
      <c r="M73" s="48">
        <v>1257</v>
      </c>
      <c r="N73" s="48">
        <v>1066</v>
      </c>
      <c r="O73" s="35">
        <v>586</v>
      </c>
      <c r="P73" s="35">
        <v>641</v>
      </c>
      <c r="Q73" s="35">
        <v>181</v>
      </c>
      <c r="R73" s="35">
        <v>537</v>
      </c>
      <c r="S73" s="35">
        <v>75</v>
      </c>
      <c r="T73" s="35">
        <v>129</v>
      </c>
      <c r="U73" s="35">
        <v>182</v>
      </c>
      <c r="V73" s="35">
        <v>218</v>
      </c>
      <c r="W73" s="35">
        <v>137</v>
      </c>
      <c r="X73" s="35">
        <v>151</v>
      </c>
      <c r="Y73" s="35">
        <v>105</v>
      </c>
      <c r="Z73" s="35">
        <v>279</v>
      </c>
      <c r="AA73" s="35">
        <v>188</v>
      </c>
      <c r="AB73" s="35">
        <v>191</v>
      </c>
      <c r="AC73" s="35">
        <v>227</v>
      </c>
      <c r="AD73" s="35">
        <v>152</v>
      </c>
      <c r="AE73" s="35">
        <v>169</v>
      </c>
      <c r="AF73" s="35">
        <v>411</v>
      </c>
      <c r="AG73" s="35">
        <v>95</v>
      </c>
      <c r="AH73" s="35">
        <v>224</v>
      </c>
      <c r="AI73" s="35">
        <v>270</v>
      </c>
      <c r="AJ73" s="35">
        <v>384</v>
      </c>
      <c r="AK73" s="35">
        <v>87</v>
      </c>
      <c r="AL73" s="35">
        <v>200</v>
      </c>
      <c r="AM73" s="35">
        <v>344</v>
      </c>
      <c r="AN73" s="35">
        <v>553</v>
      </c>
      <c r="AO73" s="35">
        <v>109</v>
      </c>
      <c r="AP73" s="35">
        <v>372</v>
      </c>
      <c r="AQ73" s="35">
        <v>180</v>
      </c>
      <c r="AR73" s="35">
        <v>179</v>
      </c>
      <c r="AS73" s="35">
        <v>240</v>
      </c>
      <c r="AT73" s="35">
        <v>93</v>
      </c>
      <c r="AU73" s="35">
        <v>165</v>
      </c>
      <c r="AV73" s="35">
        <v>575</v>
      </c>
      <c r="AW73" s="89">
        <v>253</v>
      </c>
      <c r="AX73" s="35">
        <v>38</v>
      </c>
      <c r="AY73" s="35">
        <v>188</v>
      </c>
      <c r="AZ73" s="35">
        <v>210</v>
      </c>
      <c r="BA73" s="35">
        <v>169</v>
      </c>
      <c r="BB73" s="35">
        <v>211</v>
      </c>
      <c r="BC73" s="35">
        <v>191</v>
      </c>
      <c r="BD73" s="35">
        <v>187</v>
      </c>
      <c r="BE73" s="35">
        <v>137</v>
      </c>
      <c r="BF73" s="11">
        <f t="shared" si="3"/>
        <v>21745</v>
      </c>
      <c r="BG73" s="26">
        <f t="shared" si="4"/>
        <v>0</v>
      </c>
    </row>
    <row r="74" spans="1:59" ht="12.75">
      <c r="A74" s="37" t="s">
        <v>75</v>
      </c>
      <c r="B74" s="47">
        <v>22586</v>
      </c>
      <c r="C74" s="48">
        <v>5437</v>
      </c>
      <c r="D74" s="35">
        <v>343</v>
      </c>
      <c r="E74" s="48">
        <v>664</v>
      </c>
      <c r="F74" s="48">
        <v>822</v>
      </c>
      <c r="G74" s="35">
        <v>330</v>
      </c>
      <c r="H74" s="35">
        <v>212</v>
      </c>
      <c r="I74" s="35">
        <v>106</v>
      </c>
      <c r="J74" s="35">
        <v>390</v>
      </c>
      <c r="K74" s="48">
        <v>773</v>
      </c>
      <c r="L74" s="48">
        <v>533</v>
      </c>
      <c r="M74" s="48">
        <v>1251</v>
      </c>
      <c r="N74" s="48">
        <v>1154</v>
      </c>
      <c r="O74" s="35">
        <v>611</v>
      </c>
      <c r="P74" s="35">
        <v>670</v>
      </c>
      <c r="Q74" s="35">
        <v>198</v>
      </c>
      <c r="R74" s="35">
        <v>521</v>
      </c>
      <c r="S74" s="35">
        <v>101</v>
      </c>
      <c r="T74" s="35">
        <v>130</v>
      </c>
      <c r="U74" s="35">
        <v>165</v>
      </c>
      <c r="V74" s="35">
        <v>212</v>
      </c>
      <c r="W74" s="35">
        <v>123</v>
      </c>
      <c r="X74" s="35">
        <v>219</v>
      </c>
      <c r="Y74" s="35">
        <v>99</v>
      </c>
      <c r="Z74" s="35">
        <v>322</v>
      </c>
      <c r="AA74" s="35">
        <v>194</v>
      </c>
      <c r="AB74" s="35">
        <v>163</v>
      </c>
      <c r="AC74" s="35">
        <v>255</v>
      </c>
      <c r="AD74" s="35">
        <v>146</v>
      </c>
      <c r="AE74" s="35">
        <v>182</v>
      </c>
      <c r="AF74" s="35">
        <v>447</v>
      </c>
      <c r="AG74" s="35">
        <v>78</v>
      </c>
      <c r="AH74" s="35">
        <v>207</v>
      </c>
      <c r="AI74" s="35">
        <v>261</v>
      </c>
      <c r="AJ74" s="35">
        <v>412</v>
      </c>
      <c r="AK74" s="35">
        <v>75</v>
      </c>
      <c r="AL74" s="35">
        <v>247</v>
      </c>
      <c r="AM74" s="35">
        <v>324</v>
      </c>
      <c r="AN74" s="35">
        <v>548</v>
      </c>
      <c r="AO74" s="35">
        <v>87</v>
      </c>
      <c r="AP74" s="35">
        <v>350</v>
      </c>
      <c r="AQ74" s="35">
        <v>207</v>
      </c>
      <c r="AR74" s="35">
        <v>212</v>
      </c>
      <c r="AS74" s="35">
        <v>198</v>
      </c>
      <c r="AT74" s="35">
        <v>129</v>
      </c>
      <c r="AU74" s="35">
        <v>145</v>
      </c>
      <c r="AV74" s="35">
        <v>647</v>
      </c>
      <c r="AW74" s="89">
        <v>282</v>
      </c>
      <c r="AX74" s="35">
        <v>32</v>
      </c>
      <c r="AY74" s="35">
        <v>192</v>
      </c>
      <c r="AZ74" s="35">
        <v>227</v>
      </c>
      <c r="BA74" s="35">
        <v>188</v>
      </c>
      <c r="BB74" s="35">
        <v>210</v>
      </c>
      <c r="BC74" s="35">
        <v>213</v>
      </c>
      <c r="BD74" s="35">
        <v>198</v>
      </c>
      <c r="BE74" s="35">
        <v>144</v>
      </c>
      <c r="BF74" s="11">
        <f t="shared" si="3"/>
        <v>22586</v>
      </c>
      <c r="BG74" s="26">
        <f t="shared" si="4"/>
        <v>0</v>
      </c>
    </row>
    <row r="75" spans="1:59" ht="12.75">
      <c r="A75" s="37" t="s">
        <v>76</v>
      </c>
      <c r="B75" s="47">
        <v>24880</v>
      </c>
      <c r="C75" s="48">
        <v>6237</v>
      </c>
      <c r="D75" s="35">
        <v>411</v>
      </c>
      <c r="E75" s="48">
        <v>799</v>
      </c>
      <c r="F75" s="48">
        <v>934</v>
      </c>
      <c r="G75" s="35">
        <v>408</v>
      </c>
      <c r="H75" s="35">
        <v>219</v>
      </c>
      <c r="I75" s="35">
        <v>106</v>
      </c>
      <c r="J75" s="35">
        <v>544</v>
      </c>
      <c r="K75" s="48">
        <v>869</v>
      </c>
      <c r="L75" s="48">
        <v>612</v>
      </c>
      <c r="M75" s="48">
        <v>1434</v>
      </c>
      <c r="N75" s="48">
        <v>1306</v>
      </c>
      <c r="O75" s="35">
        <v>646</v>
      </c>
      <c r="P75" s="35">
        <v>697</v>
      </c>
      <c r="Q75" s="35">
        <v>192</v>
      </c>
      <c r="R75" s="35">
        <v>558</v>
      </c>
      <c r="S75" s="35">
        <v>93</v>
      </c>
      <c r="T75" s="35">
        <v>125</v>
      </c>
      <c r="U75" s="35">
        <v>151</v>
      </c>
      <c r="V75" s="35">
        <v>224</v>
      </c>
      <c r="W75" s="35">
        <v>131</v>
      </c>
      <c r="X75" s="35">
        <v>215</v>
      </c>
      <c r="Y75" s="35">
        <v>135</v>
      </c>
      <c r="Z75" s="35">
        <v>320</v>
      </c>
      <c r="AA75" s="35">
        <v>212</v>
      </c>
      <c r="AB75" s="35">
        <v>152</v>
      </c>
      <c r="AC75" s="35">
        <v>308</v>
      </c>
      <c r="AD75" s="35">
        <v>154</v>
      </c>
      <c r="AE75" s="35">
        <v>195</v>
      </c>
      <c r="AF75" s="35">
        <v>440</v>
      </c>
      <c r="AG75" s="35">
        <v>85</v>
      </c>
      <c r="AH75" s="35">
        <v>198</v>
      </c>
      <c r="AI75" s="35">
        <v>267</v>
      </c>
      <c r="AJ75" s="35">
        <v>363</v>
      </c>
      <c r="AK75" s="35">
        <v>86</v>
      </c>
      <c r="AL75" s="35">
        <v>262</v>
      </c>
      <c r="AM75" s="35">
        <v>370</v>
      </c>
      <c r="AN75" s="35">
        <v>624</v>
      </c>
      <c r="AO75" s="35">
        <v>121</v>
      </c>
      <c r="AP75" s="35">
        <v>473</v>
      </c>
      <c r="AQ75" s="35">
        <v>203</v>
      </c>
      <c r="AR75" s="35">
        <v>192</v>
      </c>
      <c r="AS75" s="35">
        <v>222</v>
      </c>
      <c r="AT75" s="35">
        <v>95</v>
      </c>
      <c r="AU75" s="35">
        <v>135</v>
      </c>
      <c r="AV75" s="35">
        <v>679</v>
      </c>
      <c r="AW75" s="89">
        <v>286</v>
      </c>
      <c r="AX75" s="35">
        <v>42</v>
      </c>
      <c r="AY75" s="35">
        <v>173</v>
      </c>
      <c r="AZ75" s="35">
        <v>225</v>
      </c>
      <c r="BA75" s="35">
        <v>202</v>
      </c>
      <c r="BB75" s="35">
        <v>199</v>
      </c>
      <c r="BC75" s="35">
        <v>227</v>
      </c>
      <c r="BD75" s="35">
        <v>179</v>
      </c>
      <c r="BE75" s="35">
        <v>145</v>
      </c>
      <c r="BF75" s="11">
        <f t="shared" si="3"/>
        <v>24880</v>
      </c>
      <c r="BG75" s="26">
        <f t="shared" si="4"/>
        <v>0</v>
      </c>
    </row>
    <row r="76" spans="1:59" ht="12.75">
      <c r="A76" s="37" t="s">
        <v>77</v>
      </c>
      <c r="B76" s="47">
        <v>22563</v>
      </c>
      <c r="C76" s="48">
        <v>5411</v>
      </c>
      <c r="D76" s="35">
        <v>385</v>
      </c>
      <c r="E76" s="48">
        <v>586</v>
      </c>
      <c r="F76" s="48">
        <v>823</v>
      </c>
      <c r="G76" s="35">
        <v>299</v>
      </c>
      <c r="H76" s="35">
        <v>227</v>
      </c>
      <c r="I76" s="35">
        <v>110</v>
      </c>
      <c r="J76" s="35">
        <v>394</v>
      </c>
      <c r="K76" s="48">
        <v>741</v>
      </c>
      <c r="L76" s="48">
        <v>533</v>
      </c>
      <c r="M76" s="48">
        <v>1256</v>
      </c>
      <c r="N76" s="48">
        <v>1146</v>
      </c>
      <c r="O76" s="35">
        <v>651</v>
      </c>
      <c r="P76" s="35">
        <v>621</v>
      </c>
      <c r="Q76" s="35">
        <v>242</v>
      </c>
      <c r="R76" s="35">
        <v>505</v>
      </c>
      <c r="S76" s="35">
        <v>92</v>
      </c>
      <c r="T76" s="35">
        <v>115</v>
      </c>
      <c r="U76" s="35">
        <v>154</v>
      </c>
      <c r="V76" s="35">
        <v>189</v>
      </c>
      <c r="W76" s="35">
        <v>116</v>
      </c>
      <c r="X76" s="35">
        <v>195</v>
      </c>
      <c r="Y76" s="35">
        <v>115</v>
      </c>
      <c r="Z76" s="35">
        <v>348</v>
      </c>
      <c r="AA76" s="35">
        <v>216</v>
      </c>
      <c r="AB76" s="35">
        <v>166</v>
      </c>
      <c r="AC76" s="35">
        <v>321</v>
      </c>
      <c r="AD76" s="35">
        <v>162</v>
      </c>
      <c r="AE76" s="35">
        <v>190</v>
      </c>
      <c r="AF76" s="35">
        <v>434</v>
      </c>
      <c r="AG76" s="35">
        <v>73</v>
      </c>
      <c r="AH76" s="35">
        <v>242</v>
      </c>
      <c r="AI76" s="35">
        <v>276</v>
      </c>
      <c r="AJ76" s="35">
        <v>360</v>
      </c>
      <c r="AK76" s="35">
        <v>114</v>
      </c>
      <c r="AL76" s="35">
        <v>227</v>
      </c>
      <c r="AM76" s="35">
        <v>326</v>
      </c>
      <c r="AN76" s="35">
        <v>542</v>
      </c>
      <c r="AO76" s="35">
        <v>120</v>
      </c>
      <c r="AP76" s="35">
        <v>406</v>
      </c>
      <c r="AQ76" s="35">
        <v>204</v>
      </c>
      <c r="AR76" s="35">
        <v>199</v>
      </c>
      <c r="AS76" s="35">
        <v>192</v>
      </c>
      <c r="AT76" s="35">
        <v>105</v>
      </c>
      <c r="AU76" s="35">
        <v>121</v>
      </c>
      <c r="AV76" s="35">
        <v>636</v>
      </c>
      <c r="AW76" s="89">
        <v>278</v>
      </c>
      <c r="AX76" s="35">
        <v>36</v>
      </c>
      <c r="AY76" s="35">
        <v>196</v>
      </c>
      <c r="AZ76" s="35">
        <v>210</v>
      </c>
      <c r="BA76" s="35">
        <v>194</v>
      </c>
      <c r="BB76" s="35">
        <v>178</v>
      </c>
      <c r="BC76" s="35">
        <v>197</v>
      </c>
      <c r="BD76" s="35">
        <v>223</v>
      </c>
      <c r="BE76" s="35">
        <v>165</v>
      </c>
      <c r="BF76" s="11">
        <f t="shared" si="3"/>
        <v>22563</v>
      </c>
      <c r="BG76" s="26">
        <f t="shared" si="4"/>
        <v>0</v>
      </c>
    </row>
    <row r="77" spans="1:59" ht="12.75">
      <c r="A77" s="37" t="s">
        <v>78</v>
      </c>
      <c r="B77" s="47">
        <v>25332</v>
      </c>
      <c r="C77" s="48">
        <v>6055</v>
      </c>
      <c r="D77" s="35">
        <v>403</v>
      </c>
      <c r="E77" s="48">
        <v>691</v>
      </c>
      <c r="F77" s="48">
        <v>908</v>
      </c>
      <c r="G77" s="35">
        <v>369</v>
      </c>
      <c r="H77" s="35">
        <v>252</v>
      </c>
      <c r="I77" s="35">
        <v>101</v>
      </c>
      <c r="J77" s="35">
        <v>472</v>
      </c>
      <c r="K77" s="48">
        <v>791</v>
      </c>
      <c r="L77" s="48">
        <v>595</v>
      </c>
      <c r="M77" s="48">
        <v>1396</v>
      </c>
      <c r="N77" s="48">
        <v>1270</v>
      </c>
      <c r="O77" s="35">
        <v>717</v>
      </c>
      <c r="P77" s="35">
        <v>758</v>
      </c>
      <c r="Q77" s="35">
        <v>235</v>
      </c>
      <c r="R77" s="35">
        <v>601</v>
      </c>
      <c r="S77" s="35">
        <v>83</v>
      </c>
      <c r="T77" s="35">
        <v>136</v>
      </c>
      <c r="U77" s="35">
        <v>195</v>
      </c>
      <c r="V77" s="35">
        <v>199</v>
      </c>
      <c r="W77" s="35">
        <v>155</v>
      </c>
      <c r="X77" s="35">
        <v>222</v>
      </c>
      <c r="Y77" s="35">
        <v>120</v>
      </c>
      <c r="Z77" s="35">
        <v>356</v>
      </c>
      <c r="AA77" s="35">
        <v>226</v>
      </c>
      <c r="AB77" s="35">
        <v>218</v>
      </c>
      <c r="AC77" s="35">
        <v>340</v>
      </c>
      <c r="AD77" s="35">
        <v>162</v>
      </c>
      <c r="AE77" s="35">
        <v>203</v>
      </c>
      <c r="AF77" s="35">
        <v>464</v>
      </c>
      <c r="AG77" s="35">
        <v>90</v>
      </c>
      <c r="AH77" s="35">
        <v>228</v>
      </c>
      <c r="AI77" s="35">
        <v>294</v>
      </c>
      <c r="AJ77" s="35">
        <v>437</v>
      </c>
      <c r="AK77" s="35">
        <v>106</v>
      </c>
      <c r="AL77" s="35">
        <v>270</v>
      </c>
      <c r="AM77" s="35">
        <v>398</v>
      </c>
      <c r="AN77" s="35">
        <v>622</v>
      </c>
      <c r="AO77" s="35">
        <v>158</v>
      </c>
      <c r="AP77" s="35">
        <v>412</v>
      </c>
      <c r="AQ77" s="35">
        <v>258</v>
      </c>
      <c r="AR77" s="35">
        <v>214</v>
      </c>
      <c r="AS77" s="35">
        <v>202</v>
      </c>
      <c r="AT77" s="35">
        <v>128</v>
      </c>
      <c r="AU77" s="35">
        <v>163</v>
      </c>
      <c r="AV77" s="35">
        <v>699</v>
      </c>
      <c r="AW77" s="89">
        <v>317</v>
      </c>
      <c r="AX77" s="35">
        <v>36</v>
      </c>
      <c r="AY77" s="35">
        <v>213</v>
      </c>
      <c r="AZ77" s="35">
        <v>240</v>
      </c>
      <c r="BA77" s="35">
        <v>225</v>
      </c>
      <c r="BB77" s="35">
        <v>251</v>
      </c>
      <c r="BC77" s="35">
        <v>227</v>
      </c>
      <c r="BD77" s="35">
        <v>259</v>
      </c>
      <c r="BE77" s="35">
        <v>192</v>
      </c>
      <c r="BF77" s="11">
        <f t="shared" si="3"/>
        <v>25332</v>
      </c>
      <c r="BG77" s="26">
        <f t="shared" si="4"/>
        <v>0</v>
      </c>
    </row>
    <row r="78" spans="1:59" s="12" customFormat="1" ht="12.75">
      <c r="A78" s="38" t="s">
        <v>79</v>
      </c>
      <c r="B78" s="45">
        <v>117106</v>
      </c>
      <c r="C78" s="46">
        <v>28504</v>
      </c>
      <c r="D78" s="72">
        <v>1919</v>
      </c>
      <c r="E78" s="46">
        <v>3315</v>
      </c>
      <c r="F78" s="46">
        <v>4149</v>
      </c>
      <c r="G78" s="72">
        <v>1726</v>
      </c>
      <c r="H78" s="72">
        <v>1143</v>
      </c>
      <c r="I78" s="72">
        <v>511</v>
      </c>
      <c r="J78" s="72">
        <v>2150</v>
      </c>
      <c r="K78" s="46">
        <v>3925</v>
      </c>
      <c r="L78" s="46">
        <v>2762</v>
      </c>
      <c r="M78" s="46">
        <v>6594</v>
      </c>
      <c r="N78" s="46">
        <v>5942</v>
      </c>
      <c r="O78" s="72">
        <v>3211</v>
      </c>
      <c r="P78" s="72">
        <v>3387</v>
      </c>
      <c r="Q78" s="72">
        <v>1048</v>
      </c>
      <c r="R78" s="72">
        <v>2722</v>
      </c>
      <c r="S78" s="72">
        <v>444</v>
      </c>
      <c r="T78" s="72">
        <v>635</v>
      </c>
      <c r="U78" s="72">
        <v>847</v>
      </c>
      <c r="V78" s="72">
        <v>1042</v>
      </c>
      <c r="W78" s="72">
        <v>662</v>
      </c>
      <c r="X78" s="72">
        <v>1002</v>
      </c>
      <c r="Y78" s="72">
        <v>574</v>
      </c>
      <c r="Z78" s="72">
        <v>1625</v>
      </c>
      <c r="AA78" s="72">
        <v>1036</v>
      </c>
      <c r="AB78" s="72">
        <v>890</v>
      </c>
      <c r="AC78" s="72">
        <v>1451</v>
      </c>
      <c r="AD78" s="72">
        <v>776</v>
      </c>
      <c r="AE78" s="72">
        <v>939</v>
      </c>
      <c r="AF78" s="72">
        <v>2196</v>
      </c>
      <c r="AG78" s="72">
        <v>421</v>
      </c>
      <c r="AH78" s="72">
        <v>1099</v>
      </c>
      <c r="AI78" s="72">
        <v>1368</v>
      </c>
      <c r="AJ78" s="72">
        <v>1956</v>
      </c>
      <c r="AK78" s="72">
        <v>468</v>
      </c>
      <c r="AL78" s="72">
        <v>1206</v>
      </c>
      <c r="AM78" s="72">
        <v>1762</v>
      </c>
      <c r="AN78" s="72">
        <v>2889</v>
      </c>
      <c r="AO78" s="72">
        <v>595</v>
      </c>
      <c r="AP78" s="72">
        <v>2013</v>
      </c>
      <c r="AQ78" s="72">
        <v>1052</v>
      </c>
      <c r="AR78" s="72">
        <v>996</v>
      </c>
      <c r="AS78" s="72">
        <v>1054</v>
      </c>
      <c r="AT78" s="72">
        <v>550</v>
      </c>
      <c r="AU78" s="72">
        <v>729</v>
      </c>
      <c r="AV78" s="72">
        <v>3236</v>
      </c>
      <c r="AW78" s="88">
        <v>1416</v>
      </c>
      <c r="AX78" s="72">
        <v>184</v>
      </c>
      <c r="AY78" s="72">
        <v>962</v>
      </c>
      <c r="AZ78" s="72">
        <v>1112</v>
      </c>
      <c r="BA78" s="72">
        <v>978</v>
      </c>
      <c r="BB78" s="72">
        <v>1049</v>
      </c>
      <c r="BC78" s="72">
        <v>1055</v>
      </c>
      <c r="BD78" s="72">
        <v>1046</v>
      </c>
      <c r="BE78" s="72">
        <v>783</v>
      </c>
      <c r="BF78" s="11">
        <f t="shared" si="3"/>
        <v>117106</v>
      </c>
      <c r="BG78" s="25">
        <f t="shared" si="4"/>
        <v>0</v>
      </c>
    </row>
    <row r="79" spans="1:59" ht="12.75">
      <c r="A79" s="37" t="s">
        <v>80</v>
      </c>
      <c r="B79" s="47">
        <v>24843</v>
      </c>
      <c r="C79" s="48">
        <v>5892</v>
      </c>
      <c r="D79" s="35">
        <v>426</v>
      </c>
      <c r="E79" s="48">
        <v>669</v>
      </c>
      <c r="F79" s="48">
        <v>882</v>
      </c>
      <c r="G79" s="35">
        <v>386</v>
      </c>
      <c r="H79" s="35">
        <v>251</v>
      </c>
      <c r="I79" s="35">
        <v>126</v>
      </c>
      <c r="J79" s="35">
        <v>410</v>
      </c>
      <c r="K79" s="48">
        <v>745</v>
      </c>
      <c r="L79" s="48">
        <v>580</v>
      </c>
      <c r="M79" s="48">
        <v>1357</v>
      </c>
      <c r="N79" s="48">
        <v>1236</v>
      </c>
      <c r="O79" s="35">
        <v>730</v>
      </c>
      <c r="P79" s="35">
        <v>724</v>
      </c>
      <c r="Q79" s="35">
        <v>258</v>
      </c>
      <c r="R79" s="35">
        <v>592</v>
      </c>
      <c r="S79" s="35">
        <v>120</v>
      </c>
      <c r="T79" s="35">
        <v>151</v>
      </c>
      <c r="U79" s="35">
        <v>174</v>
      </c>
      <c r="V79" s="35">
        <v>229</v>
      </c>
      <c r="W79" s="35">
        <v>128</v>
      </c>
      <c r="X79" s="35">
        <v>229</v>
      </c>
      <c r="Y79" s="35">
        <v>124</v>
      </c>
      <c r="Z79" s="35">
        <v>319</v>
      </c>
      <c r="AA79" s="35">
        <v>205</v>
      </c>
      <c r="AB79" s="35">
        <v>204</v>
      </c>
      <c r="AC79" s="35">
        <v>304</v>
      </c>
      <c r="AD79" s="35">
        <v>199</v>
      </c>
      <c r="AE79" s="35">
        <v>206</v>
      </c>
      <c r="AF79" s="35">
        <v>458</v>
      </c>
      <c r="AG79" s="35">
        <v>100</v>
      </c>
      <c r="AH79" s="35">
        <v>266</v>
      </c>
      <c r="AI79" s="35">
        <v>338</v>
      </c>
      <c r="AJ79" s="35">
        <v>418</v>
      </c>
      <c r="AK79" s="35">
        <v>107</v>
      </c>
      <c r="AL79" s="35">
        <v>236</v>
      </c>
      <c r="AM79" s="35">
        <v>341</v>
      </c>
      <c r="AN79" s="35">
        <v>618</v>
      </c>
      <c r="AO79" s="35">
        <v>125</v>
      </c>
      <c r="AP79" s="35">
        <v>400</v>
      </c>
      <c r="AQ79" s="35">
        <v>245</v>
      </c>
      <c r="AR79" s="35">
        <v>217</v>
      </c>
      <c r="AS79" s="35">
        <v>234</v>
      </c>
      <c r="AT79" s="35">
        <v>122</v>
      </c>
      <c r="AU79" s="35">
        <v>149</v>
      </c>
      <c r="AV79" s="35">
        <v>651</v>
      </c>
      <c r="AW79" s="89">
        <v>316</v>
      </c>
      <c r="AX79" s="35">
        <v>43</v>
      </c>
      <c r="AY79" s="35">
        <v>209</v>
      </c>
      <c r="AZ79" s="35">
        <v>275</v>
      </c>
      <c r="BA79" s="35">
        <v>214</v>
      </c>
      <c r="BB79" s="35">
        <v>262</v>
      </c>
      <c r="BC79" s="35">
        <v>237</v>
      </c>
      <c r="BD79" s="35">
        <v>216</v>
      </c>
      <c r="BE79" s="35">
        <v>190</v>
      </c>
      <c r="BF79" s="11">
        <f t="shared" si="3"/>
        <v>24843</v>
      </c>
      <c r="BG79" s="26">
        <f t="shared" si="4"/>
        <v>0</v>
      </c>
    </row>
    <row r="80" spans="1:59" ht="12.75">
      <c r="A80" s="37" t="s">
        <v>81</v>
      </c>
      <c r="B80" s="47">
        <v>25969</v>
      </c>
      <c r="C80" s="48">
        <v>6008</v>
      </c>
      <c r="D80" s="35">
        <v>359</v>
      </c>
      <c r="E80" s="48">
        <v>695</v>
      </c>
      <c r="F80" s="48">
        <v>970</v>
      </c>
      <c r="G80" s="35">
        <v>457</v>
      </c>
      <c r="H80" s="35">
        <v>270</v>
      </c>
      <c r="I80" s="35">
        <v>115</v>
      </c>
      <c r="J80" s="35">
        <v>490</v>
      </c>
      <c r="K80" s="48">
        <v>819</v>
      </c>
      <c r="L80" s="48">
        <v>711</v>
      </c>
      <c r="M80" s="48">
        <v>1327</v>
      </c>
      <c r="N80" s="48">
        <v>1353</v>
      </c>
      <c r="O80" s="35">
        <v>702</v>
      </c>
      <c r="P80" s="35">
        <v>702</v>
      </c>
      <c r="Q80" s="35">
        <v>240</v>
      </c>
      <c r="R80" s="35">
        <v>641</v>
      </c>
      <c r="S80" s="35">
        <v>118</v>
      </c>
      <c r="T80" s="35">
        <v>141</v>
      </c>
      <c r="U80" s="35">
        <v>168</v>
      </c>
      <c r="V80" s="35">
        <v>241</v>
      </c>
      <c r="W80" s="35">
        <v>178</v>
      </c>
      <c r="X80" s="35">
        <v>256</v>
      </c>
      <c r="Y80" s="35">
        <v>125</v>
      </c>
      <c r="Z80" s="35">
        <v>362</v>
      </c>
      <c r="AA80" s="35">
        <v>227</v>
      </c>
      <c r="AB80" s="35">
        <v>234</v>
      </c>
      <c r="AC80" s="35">
        <v>323</v>
      </c>
      <c r="AD80" s="35">
        <v>187</v>
      </c>
      <c r="AE80" s="35">
        <v>190</v>
      </c>
      <c r="AF80" s="35">
        <v>484</v>
      </c>
      <c r="AG80" s="35">
        <v>111</v>
      </c>
      <c r="AH80" s="35">
        <v>260</v>
      </c>
      <c r="AI80" s="35">
        <v>360</v>
      </c>
      <c r="AJ80" s="35">
        <v>444</v>
      </c>
      <c r="AK80" s="35">
        <v>125</v>
      </c>
      <c r="AL80" s="35">
        <v>224</v>
      </c>
      <c r="AM80" s="35">
        <v>378</v>
      </c>
      <c r="AN80" s="35">
        <v>690</v>
      </c>
      <c r="AO80" s="35">
        <v>121</v>
      </c>
      <c r="AP80" s="35">
        <v>443</v>
      </c>
      <c r="AQ80" s="35">
        <v>267</v>
      </c>
      <c r="AR80" s="35">
        <v>236</v>
      </c>
      <c r="AS80" s="35">
        <v>222</v>
      </c>
      <c r="AT80" s="35">
        <v>114</v>
      </c>
      <c r="AU80" s="35">
        <v>160</v>
      </c>
      <c r="AV80" s="35">
        <v>713</v>
      </c>
      <c r="AW80" s="89">
        <v>326</v>
      </c>
      <c r="AX80" s="35">
        <v>38</v>
      </c>
      <c r="AY80" s="35">
        <v>223</v>
      </c>
      <c r="AZ80" s="35">
        <v>246</v>
      </c>
      <c r="BA80" s="35">
        <v>246</v>
      </c>
      <c r="BB80" s="35">
        <v>219</v>
      </c>
      <c r="BC80" s="35">
        <v>240</v>
      </c>
      <c r="BD80" s="35">
        <v>254</v>
      </c>
      <c r="BE80" s="35">
        <v>216</v>
      </c>
      <c r="BF80" s="11">
        <f t="shared" si="3"/>
        <v>25969</v>
      </c>
      <c r="BG80" s="26">
        <f t="shared" si="4"/>
        <v>0</v>
      </c>
    </row>
    <row r="81" spans="1:59" ht="12.75">
      <c r="A81" s="37" t="s">
        <v>82</v>
      </c>
      <c r="B81" s="47">
        <v>29916</v>
      </c>
      <c r="C81" s="48">
        <v>7339</v>
      </c>
      <c r="D81" s="35">
        <v>470</v>
      </c>
      <c r="E81" s="48">
        <v>874</v>
      </c>
      <c r="F81" s="48">
        <v>1173</v>
      </c>
      <c r="G81" s="35">
        <v>515</v>
      </c>
      <c r="H81" s="35">
        <v>347</v>
      </c>
      <c r="I81" s="35">
        <v>118</v>
      </c>
      <c r="J81" s="35">
        <v>623</v>
      </c>
      <c r="K81" s="48">
        <v>935</v>
      </c>
      <c r="L81" s="48">
        <v>838</v>
      </c>
      <c r="M81" s="48">
        <v>1591</v>
      </c>
      <c r="N81" s="48">
        <v>1616</v>
      </c>
      <c r="O81" s="35">
        <v>816</v>
      </c>
      <c r="P81" s="35">
        <v>797</v>
      </c>
      <c r="Q81" s="35">
        <v>286</v>
      </c>
      <c r="R81" s="35">
        <v>697</v>
      </c>
      <c r="S81" s="35">
        <v>105</v>
      </c>
      <c r="T81" s="35">
        <v>166</v>
      </c>
      <c r="U81" s="35">
        <v>177</v>
      </c>
      <c r="V81" s="35">
        <v>253</v>
      </c>
      <c r="W81" s="35">
        <v>139</v>
      </c>
      <c r="X81" s="35">
        <v>235</v>
      </c>
      <c r="Y81" s="35">
        <v>123</v>
      </c>
      <c r="Z81" s="35">
        <v>409</v>
      </c>
      <c r="AA81" s="35">
        <v>226</v>
      </c>
      <c r="AB81" s="35">
        <v>236</v>
      </c>
      <c r="AC81" s="35">
        <v>351</v>
      </c>
      <c r="AD81" s="35">
        <v>181</v>
      </c>
      <c r="AE81" s="35">
        <v>224</v>
      </c>
      <c r="AF81" s="35">
        <v>565</v>
      </c>
      <c r="AG81" s="35">
        <v>118</v>
      </c>
      <c r="AH81" s="35">
        <v>238</v>
      </c>
      <c r="AI81" s="35">
        <v>333</v>
      </c>
      <c r="AJ81" s="35">
        <v>485</v>
      </c>
      <c r="AK81" s="35">
        <v>110</v>
      </c>
      <c r="AL81" s="35">
        <v>266</v>
      </c>
      <c r="AM81" s="35">
        <v>424</v>
      </c>
      <c r="AN81" s="35">
        <v>777</v>
      </c>
      <c r="AO81" s="35">
        <v>134</v>
      </c>
      <c r="AP81" s="35">
        <v>569</v>
      </c>
      <c r="AQ81" s="35">
        <v>272</v>
      </c>
      <c r="AR81" s="35">
        <v>246</v>
      </c>
      <c r="AS81" s="35">
        <v>226</v>
      </c>
      <c r="AT81" s="35">
        <v>141</v>
      </c>
      <c r="AU81" s="35">
        <v>204</v>
      </c>
      <c r="AV81" s="35">
        <v>785</v>
      </c>
      <c r="AW81" s="89">
        <v>363</v>
      </c>
      <c r="AX81" s="35">
        <v>31</v>
      </c>
      <c r="AY81" s="35">
        <v>220</v>
      </c>
      <c r="AZ81" s="35">
        <v>272</v>
      </c>
      <c r="BA81" s="35">
        <v>291</v>
      </c>
      <c r="BB81" s="35">
        <v>266</v>
      </c>
      <c r="BC81" s="35">
        <v>258</v>
      </c>
      <c r="BD81" s="35">
        <v>284</v>
      </c>
      <c r="BE81" s="35">
        <v>178</v>
      </c>
      <c r="BF81" s="11">
        <f t="shared" si="3"/>
        <v>29916</v>
      </c>
      <c r="BG81" s="26">
        <f t="shared" si="4"/>
        <v>0</v>
      </c>
    </row>
    <row r="82" spans="1:59" ht="12.75">
      <c r="A82" s="37" t="s">
        <v>83</v>
      </c>
      <c r="B82" s="47">
        <v>25501</v>
      </c>
      <c r="C82" s="48">
        <v>6020</v>
      </c>
      <c r="D82" s="35">
        <v>381</v>
      </c>
      <c r="E82" s="48">
        <v>640</v>
      </c>
      <c r="F82" s="48">
        <v>979</v>
      </c>
      <c r="G82" s="35">
        <v>485</v>
      </c>
      <c r="H82" s="35">
        <v>250</v>
      </c>
      <c r="I82" s="35">
        <v>137</v>
      </c>
      <c r="J82" s="35">
        <v>454</v>
      </c>
      <c r="K82" s="48">
        <v>741</v>
      </c>
      <c r="L82" s="48">
        <v>709</v>
      </c>
      <c r="M82" s="48">
        <v>1297</v>
      </c>
      <c r="N82" s="48">
        <v>1368</v>
      </c>
      <c r="O82" s="35">
        <v>737</v>
      </c>
      <c r="P82" s="35">
        <v>690</v>
      </c>
      <c r="Q82" s="35">
        <v>236</v>
      </c>
      <c r="R82" s="35">
        <v>658</v>
      </c>
      <c r="S82" s="35">
        <v>96</v>
      </c>
      <c r="T82" s="35">
        <v>151</v>
      </c>
      <c r="U82" s="35">
        <v>170</v>
      </c>
      <c r="V82" s="35">
        <v>240</v>
      </c>
      <c r="W82" s="35">
        <v>143</v>
      </c>
      <c r="X82" s="35">
        <v>214</v>
      </c>
      <c r="Y82" s="35">
        <v>102</v>
      </c>
      <c r="Z82" s="35">
        <v>364</v>
      </c>
      <c r="AA82" s="35">
        <v>168</v>
      </c>
      <c r="AB82" s="35">
        <v>197</v>
      </c>
      <c r="AC82" s="35">
        <v>326</v>
      </c>
      <c r="AD82" s="35">
        <v>185</v>
      </c>
      <c r="AE82" s="35">
        <v>176</v>
      </c>
      <c r="AF82" s="35">
        <v>551</v>
      </c>
      <c r="AG82" s="35">
        <v>92</v>
      </c>
      <c r="AH82" s="35">
        <v>235</v>
      </c>
      <c r="AI82" s="35">
        <v>295</v>
      </c>
      <c r="AJ82" s="35">
        <v>417</v>
      </c>
      <c r="AK82" s="35">
        <v>103</v>
      </c>
      <c r="AL82" s="35">
        <v>234</v>
      </c>
      <c r="AM82" s="35">
        <v>343</v>
      </c>
      <c r="AN82" s="35">
        <v>714</v>
      </c>
      <c r="AO82" s="35">
        <v>117</v>
      </c>
      <c r="AP82" s="35">
        <v>459</v>
      </c>
      <c r="AQ82" s="35">
        <v>243</v>
      </c>
      <c r="AR82" s="35">
        <v>208</v>
      </c>
      <c r="AS82" s="35">
        <v>205</v>
      </c>
      <c r="AT82" s="35">
        <v>134</v>
      </c>
      <c r="AU82" s="35">
        <v>155</v>
      </c>
      <c r="AV82" s="35">
        <v>650</v>
      </c>
      <c r="AW82" s="89">
        <v>328</v>
      </c>
      <c r="AX82" s="35">
        <v>30</v>
      </c>
      <c r="AY82" s="35">
        <v>216</v>
      </c>
      <c r="AZ82" s="35">
        <v>267</v>
      </c>
      <c r="BA82" s="35">
        <v>226</v>
      </c>
      <c r="BB82" s="35">
        <v>238</v>
      </c>
      <c r="BC82" s="35">
        <v>274</v>
      </c>
      <c r="BD82" s="35">
        <v>249</v>
      </c>
      <c r="BE82" s="35">
        <v>204</v>
      </c>
      <c r="BF82" s="11">
        <f t="shared" si="3"/>
        <v>25501</v>
      </c>
      <c r="BG82" s="26">
        <f t="shared" si="4"/>
        <v>0</v>
      </c>
    </row>
    <row r="83" spans="1:59" ht="12.75">
      <c r="A83" s="37" t="s">
        <v>84</v>
      </c>
      <c r="B83" s="47">
        <v>24454</v>
      </c>
      <c r="C83" s="48">
        <v>5892</v>
      </c>
      <c r="D83" s="35">
        <v>324</v>
      </c>
      <c r="E83" s="48">
        <v>732</v>
      </c>
      <c r="F83" s="48">
        <v>935</v>
      </c>
      <c r="G83" s="35">
        <v>493</v>
      </c>
      <c r="H83" s="35">
        <v>276</v>
      </c>
      <c r="I83" s="35">
        <v>126</v>
      </c>
      <c r="J83" s="35">
        <v>461</v>
      </c>
      <c r="K83" s="48">
        <v>764</v>
      </c>
      <c r="L83" s="48">
        <v>711</v>
      </c>
      <c r="M83" s="48">
        <v>1272</v>
      </c>
      <c r="N83" s="48">
        <v>1314</v>
      </c>
      <c r="O83" s="35">
        <v>668</v>
      </c>
      <c r="P83" s="35">
        <v>630</v>
      </c>
      <c r="Q83" s="35">
        <v>256</v>
      </c>
      <c r="R83" s="35">
        <v>621</v>
      </c>
      <c r="S83" s="35">
        <v>84</v>
      </c>
      <c r="T83" s="35">
        <v>131</v>
      </c>
      <c r="U83" s="35">
        <v>175</v>
      </c>
      <c r="V83" s="35">
        <v>235</v>
      </c>
      <c r="W83" s="35">
        <v>140</v>
      </c>
      <c r="X83" s="35">
        <v>188</v>
      </c>
      <c r="Y83" s="35">
        <v>95</v>
      </c>
      <c r="Z83" s="35">
        <v>309</v>
      </c>
      <c r="AA83" s="35">
        <v>167</v>
      </c>
      <c r="AB83" s="35">
        <v>181</v>
      </c>
      <c r="AC83" s="35">
        <v>341</v>
      </c>
      <c r="AD83" s="35">
        <v>151</v>
      </c>
      <c r="AE83" s="35">
        <v>184</v>
      </c>
      <c r="AF83" s="35">
        <v>460</v>
      </c>
      <c r="AG83" s="35">
        <v>96</v>
      </c>
      <c r="AH83" s="35">
        <v>220</v>
      </c>
      <c r="AI83" s="35">
        <v>287</v>
      </c>
      <c r="AJ83" s="35">
        <v>366</v>
      </c>
      <c r="AK83" s="35">
        <v>112</v>
      </c>
      <c r="AL83" s="35">
        <v>238</v>
      </c>
      <c r="AM83" s="35">
        <v>356</v>
      </c>
      <c r="AN83" s="35">
        <v>637</v>
      </c>
      <c r="AO83" s="35">
        <v>98</v>
      </c>
      <c r="AP83" s="35">
        <v>434</v>
      </c>
      <c r="AQ83" s="35">
        <v>219</v>
      </c>
      <c r="AR83" s="35">
        <v>189</v>
      </c>
      <c r="AS83" s="35">
        <v>176</v>
      </c>
      <c r="AT83" s="35">
        <v>111</v>
      </c>
      <c r="AU83" s="35">
        <v>148</v>
      </c>
      <c r="AV83" s="35">
        <v>600</v>
      </c>
      <c r="AW83" s="89">
        <v>303</v>
      </c>
      <c r="AX83" s="35">
        <v>20</v>
      </c>
      <c r="AY83" s="35">
        <v>218</v>
      </c>
      <c r="AZ83" s="35">
        <v>244</v>
      </c>
      <c r="BA83" s="35">
        <v>224</v>
      </c>
      <c r="BB83" s="35">
        <v>210</v>
      </c>
      <c r="BC83" s="35">
        <v>231</v>
      </c>
      <c r="BD83" s="35">
        <v>213</v>
      </c>
      <c r="BE83" s="35">
        <v>188</v>
      </c>
      <c r="BF83" s="11">
        <f t="shared" si="3"/>
        <v>24454</v>
      </c>
      <c r="BG83" s="26">
        <f t="shared" si="4"/>
        <v>0</v>
      </c>
    </row>
    <row r="84" spans="1:59" s="12" customFormat="1" ht="12.75">
      <c r="A84" s="38" t="s">
        <v>85</v>
      </c>
      <c r="B84" s="45">
        <v>130683</v>
      </c>
      <c r="C84" s="46">
        <v>31151</v>
      </c>
      <c r="D84" s="72">
        <v>1960</v>
      </c>
      <c r="E84" s="46">
        <v>3610</v>
      </c>
      <c r="F84" s="46">
        <v>4939</v>
      </c>
      <c r="G84" s="72">
        <v>2336</v>
      </c>
      <c r="H84" s="72">
        <v>1394</v>
      </c>
      <c r="I84" s="72">
        <v>622</v>
      </c>
      <c r="J84" s="72">
        <v>2438</v>
      </c>
      <c r="K84" s="46">
        <v>4004</v>
      </c>
      <c r="L84" s="46">
        <v>3549</v>
      </c>
      <c r="M84" s="46">
        <v>6844</v>
      </c>
      <c r="N84" s="46">
        <v>6887</v>
      </c>
      <c r="O84" s="72">
        <v>3653</v>
      </c>
      <c r="P84" s="72">
        <v>3543</v>
      </c>
      <c r="Q84" s="72">
        <v>1276</v>
      </c>
      <c r="R84" s="72">
        <v>3209</v>
      </c>
      <c r="S84" s="72">
        <v>523</v>
      </c>
      <c r="T84" s="72">
        <v>740</v>
      </c>
      <c r="U84" s="72">
        <v>864</v>
      </c>
      <c r="V84" s="72">
        <v>1198</v>
      </c>
      <c r="W84" s="72">
        <v>728</v>
      </c>
      <c r="X84" s="72">
        <v>1122</v>
      </c>
      <c r="Y84" s="72">
        <v>569</v>
      </c>
      <c r="Z84" s="72">
        <v>1763</v>
      </c>
      <c r="AA84" s="72">
        <v>993</v>
      </c>
      <c r="AB84" s="72">
        <v>1052</v>
      </c>
      <c r="AC84" s="72">
        <v>1645</v>
      </c>
      <c r="AD84" s="72">
        <v>903</v>
      </c>
      <c r="AE84" s="72">
        <v>980</v>
      </c>
      <c r="AF84" s="72">
        <v>2518</v>
      </c>
      <c r="AG84" s="72">
        <v>517</v>
      </c>
      <c r="AH84" s="72">
        <v>1219</v>
      </c>
      <c r="AI84" s="72">
        <v>1613</v>
      </c>
      <c r="AJ84" s="72">
        <v>2130</v>
      </c>
      <c r="AK84" s="72">
        <v>557</v>
      </c>
      <c r="AL84" s="72">
        <v>1198</v>
      </c>
      <c r="AM84" s="72">
        <v>1842</v>
      </c>
      <c r="AN84" s="72">
        <v>3436</v>
      </c>
      <c r="AO84" s="72">
        <v>595</v>
      </c>
      <c r="AP84" s="72">
        <v>2305</v>
      </c>
      <c r="AQ84" s="72">
        <v>1246</v>
      </c>
      <c r="AR84" s="72">
        <v>1096</v>
      </c>
      <c r="AS84" s="72">
        <v>1063</v>
      </c>
      <c r="AT84" s="72">
        <v>622</v>
      </c>
      <c r="AU84" s="72">
        <v>816</v>
      </c>
      <c r="AV84" s="72">
        <v>3399</v>
      </c>
      <c r="AW84" s="88">
        <v>1636</v>
      </c>
      <c r="AX84" s="72">
        <v>162</v>
      </c>
      <c r="AY84" s="72">
        <v>1086</v>
      </c>
      <c r="AZ84" s="72">
        <v>1304</v>
      </c>
      <c r="BA84" s="72">
        <v>1201</v>
      </c>
      <c r="BB84" s="72">
        <v>1195</v>
      </c>
      <c r="BC84" s="72">
        <v>1240</v>
      </c>
      <c r="BD84" s="72">
        <v>1216</v>
      </c>
      <c r="BE84" s="72">
        <v>976</v>
      </c>
      <c r="BF84" s="11">
        <f t="shared" si="3"/>
        <v>130683</v>
      </c>
      <c r="BG84" s="25">
        <f t="shared" si="4"/>
        <v>0</v>
      </c>
    </row>
    <row r="85" spans="1:59" ht="12.75">
      <c r="A85" s="37" t="s">
        <v>86</v>
      </c>
      <c r="B85" s="47">
        <v>22775</v>
      </c>
      <c r="C85" s="48">
        <v>5378</v>
      </c>
      <c r="D85" s="35">
        <v>342</v>
      </c>
      <c r="E85" s="48">
        <v>564</v>
      </c>
      <c r="F85" s="48">
        <v>867</v>
      </c>
      <c r="G85" s="35">
        <v>442</v>
      </c>
      <c r="H85" s="35">
        <v>291</v>
      </c>
      <c r="I85" s="35">
        <v>96</v>
      </c>
      <c r="J85" s="35">
        <v>400</v>
      </c>
      <c r="K85" s="48">
        <v>680</v>
      </c>
      <c r="L85" s="48">
        <v>650</v>
      </c>
      <c r="M85" s="48">
        <v>1168</v>
      </c>
      <c r="N85" s="48">
        <v>1230</v>
      </c>
      <c r="O85" s="35">
        <v>637</v>
      </c>
      <c r="P85" s="35">
        <v>594</v>
      </c>
      <c r="Q85" s="35">
        <v>201</v>
      </c>
      <c r="R85" s="35">
        <v>570</v>
      </c>
      <c r="S85" s="35">
        <v>83</v>
      </c>
      <c r="T85" s="35">
        <v>138</v>
      </c>
      <c r="U85" s="35">
        <v>154</v>
      </c>
      <c r="V85" s="35">
        <v>235</v>
      </c>
      <c r="W85" s="35">
        <v>126</v>
      </c>
      <c r="X85" s="35">
        <v>195</v>
      </c>
      <c r="Y85" s="35">
        <v>85</v>
      </c>
      <c r="Z85" s="35">
        <v>318</v>
      </c>
      <c r="AA85" s="35">
        <v>166</v>
      </c>
      <c r="AB85" s="35">
        <v>181</v>
      </c>
      <c r="AC85" s="35">
        <v>327</v>
      </c>
      <c r="AD85" s="35">
        <v>178</v>
      </c>
      <c r="AE85" s="35">
        <v>162</v>
      </c>
      <c r="AF85" s="35">
        <v>461</v>
      </c>
      <c r="AG85" s="35">
        <v>88</v>
      </c>
      <c r="AH85" s="35">
        <v>199</v>
      </c>
      <c r="AI85" s="35">
        <v>309</v>
      </c>
      <c r="AJ85" s="35">
        <v>331</v>
      </c>
      <c r="AK85" s="35">
        <v>115</v>
      </c>
      <c r="AL85" s="35">
        <v>206</v>
      </c>
      <c r="AM85" s="35">
        <v>284</v>
      </c>
      <c r="AN85" s="35">
        <v>609</v>
      </c>
      <c r="AO85" s="35">
        <v>86</v>
      </c>
      <c r="AP85" s="35">
        <v>440</v>
      </c>
      <c r="AQ85" s="35">
        <v>203</v>
      </c>
      <c r="AR85" s="35">
        <v>184</v>
      </c>
      <c r="AS85" s="35">
        <v>177</v>
      </c>
      <c r="AT85" s="35">
        <v>123</v>
      </c>
      <c r="AU85" s="35">
        <v>165</v>
      </c>
      <c r="AV85" s="35">
        <v>552</v>
      </c>
      <c r="AW85" s="89">
        <v>257</v>
      </c>
      <c r="AX85" s="35">
        <v>55</v>
      </c>
      <c r="AY85" s="35">
        <v>189</v>
      </c>
      <c r="AZ85" s="35">
        <v>237</v>
      </c>
      <c r="BA85" s="35">
        <v>247</v>
      </c>
      <c r="BB85" s="35">
        <v>172</v>
      </c>
      <c r="BC85" s="35">
        <v>213</v>
      </c>
      <c r="BD85" s="35">
        <v>248</v>
      </c>
      <c r="BE85" s="35">
        <v>167</v>
      </c>
      <c r="BF85" s="11">
        <f t="shared" si="3"/>
        <v>22775</v>
      </c>
      <c r="BG85" s="26">
        <f t="shared" si="4"/>
        <v>0</v>
      </c>
    </row>
    <row r="86" spans="1:59" ht="12.75">
      <c r="A86" s="37" t="s">
        <v>87</v>
      </c>
      <c r="B86" s="47">
        <v>22329</v>
      </c>
      <c r="C86" s="48">
        <v>5423</v>
      </c>
      <c r="D86" s="35">
        <v>302</v>
      </c>
      <c r="E86" s="48">
        <v>715</v>
      </c>
      <c r="F86" s="48">
        <v>1051</v>
      </c>
      <c r="G86" s="35">
        <v>406</v>
      </c>
      <c r="H86" s="35">
        <v>221</v>
      </c>
      <c r="I86" s="35">
        <v>110</v>
      </c>
      <c r="J86" s="35">
        <v>430</v>
      </c>
      <c r="K86" s="48">
        <v>766</v>
      </c>
      <c r="L86" s="48">
        <v>559</v>
      </c>
      <c r="M86" s="48">
        <v>1230</v>
      </c>
      <c r="N86" s="48">
        <v>1169</v>
      </c>
      <c r="O86" s="35">
        <v>651</v>
      </c>
      <c r="P86" s="35">
        <v>567</v>
      </c>
      <c r="Q86" s="35">
        <v>187</v>
      </c>
      <c r="R86" s="35">
        <v>572</v>
      </c>
      <c r="S86" s="35">
        <v>77</v>
      </c>
      <c r="T86" s="35">
        <v>130</v>
      </c>
      <c r="U86" s="35">
        <v>157</v>
      </c>
      <c r="V86" s="35">
        <v>191</v>
      </c>
      <c r="W86" s="35">
        <v>134</v>
      </c>
      <c r="X86" s="35">
        <v>181</v>
      </c>
      <c r="Y86" s="35">
        <v>84</v>
      </c>
      <c r="Z86" s="35">
        <v>341</v>
      </c>
      <c r="AA86" s="35">
        <v>168</v>
      </c>
      <c r="AB86" s="35">
        <v>171</v>
      </c>
      <c r="AC86" s="35">
        <v>297</v>
      </c>
      <c r="AD86" s="35">
        <v>147</v>
      </c>
      <c r="AE86" s="35">
        <v>159</v>
      </c>
      <c r="AF86" s="35">
        <v>414</v>
      </c>
      <c r="AG86" s="35">
        <v>72</v>
      </c>
      <c r="AH86" s="35">
        <v>189</v>
      </c>
      <c r="AI86" s="35">
        <v>242</v>
      </c>
      <c r="AJ86" s="35">
        <v>342</v>
      </c>
      <c r="AK86" s="35">
        <v>88</v>
      </c>
      <c r="AL86" s="35">
        <v>200</v>
      </c>
      <c r="AM86" s="35">
        <v>259</v>
      </c>
      <c r="AN86" s="35">
        <v>565</v>
      </c>
      <c r="AO86" s="35">
        <v>99</v>
      </c>
      <c r="AP86" s="35">
        <v>387</v>
      </c>
      <c r="AQ86" s="35">
        <v>179</v>
      </c>
      <c r="AR86" s="35">
        <v>173</v>
      </c>
      <c r="AS86" s="35">
        <v>167</v>
      </c>
      <c r="AT86" s="35">
        <v>112</v>
      </c>
      <c r="AU86" s="35">
        <v>154</v>
      </c>
      <c r="AV86" s="35">
        <v>502</v>
      </c>
      <c r="AW86" s="89">
        <v>255</v>
      </c>
      <c r="AX86" s="35">
        <v>31</v>
      </c>
      <c r="AY86" s="35">
        <v>172</v>
      </c>
      <c r="AZ86" s="35">
        <v>211</v>
      </c>
      <c r="BA86" s="35">
        <v>210</v>
      </c>
      <c r="BB86" s="35">
        <v>153</v>
      </c>
      <c r="BC86" s="35">
        <v>188</v>
      </c>
      <c r="BD86" s="35">
        <v>211</v>
      </c>
      <c r="BE86" s="35">
        <v>158</v>
      </c>
      <c r="BF86" s="11">
        <f t="shared" si="3"/>
        <v>22329</v>
      </c>
      <c r="BG86" s="26">
        <f t="shared" si="4"/>
        <v>0</v>
      </c>
    </row>
    <row r="87" spans="1:59" ht="12.75">
      <c r="A87" s="37" t="s">
        <v>88</v>
      </c>
      <c r="B87" s="47">
        <v>21720</v>
      </c>
      <c r="C87" s="48">
        <v>5462</v>
      </c>
      <c r="D87" s="35">
        <v>389</v>
      </c>
      <c r="E87" s="48">
        <v>580</v>
      </c>
      <c r="F87" s="48">
        <v>1025</v>
      </c>
      <c r="G87" s="35">
        <v>368</v>
      </c>
      <c r="H87" s="35">
        <v>251</v>
      </c>
      <c r="I87" s="35">
        <v>100</v>
      </c>
      <c r="J87" s="35">
        <v>417</v>
      </c>
      <c r="K87" s="48">
        <v>711</v>
      </c>
      <c r="L87" s="48">
        <v>548</v>
      </c>
      <c r="M87" s="48">
        <v>1231</v>
      </c>
      <c r="N87" s="48">
        <v>1152</v>
      </c>
      <c r="O87" s="35">
        <v>630</v>
      </c>
      <c r="P87" s="35">
        <v>563</v>
      </c>
      <c r="Q87" s="35">
        <v>169</v>
      </c>
      <c r="R87" s="35">
        <v>500</v>
      </c>
      <c r="S87" s="35">
        <v>64</v>
      </c>
      <c r="T87" s="35">
        <v>106</v>
      </c>
      <c r="U87" s="35">
        <v>127</v>
      </c>
      <c r="V87" s="35">
        <v>191</v>
      </c>
      <c r="W87" s="35">
        <v>114</v>
      </c>
      <c r="X87" s="35">
        <v>160</v>
      </c>
      <c r="Y87" s="35">
        <v>76</v>
      </c>
      <c r="Z87" s="35">
        <v>268</v>
      </c>
      <c r="AA87" s="35">
        <v>167</v>
      </c>
      <c r="AB87" s="35">
        <v>126</v>
      </c>
      <c r="AC87" s="35">
        <v>268</v>
      </c>
      <c r="AD87" s="35">
        <v>96</v>
      </c>
      <c r="AE87" s="35">
        <v>144</v>
      </c>
      <c r="AF87" s="35">
        <v>441</v>
      </c>
      <c r="AG87" s="35">
        <v>82</v>
      </c>
      <c r="AH87" s="35">
        <v>142</v>
      </c>
      <c r="AI87" s="35">
        <v>235</v>
      </c>
      <c r="AJ87" s="35">
        <v>341</v>
      </c>
      <c r="AK87" s="35">
        <v>74</v>
      </c>
      <c r="AL87" s="35">
        <v>186</v>
      </c>
      <c r="AM87" s="35">
        <v>274</v>
      </c>
      <c r="AN87" s="35">
        <v>540</v>
      </c>
      <c r="AO87" s="35">
        <v>90</v>
      </c>
      <c r="AP87" s="35">
        <v>362</v>
      </c>
      <c r="AQ87" s="35">
        <v>199</v>
      </c>
      <c r="AR87" s="35">
        <v>155</v>
      </c>
      <c r="AS87" s="35">
        <v>173</v>
      </c>
      <c r="AT87" s="35">
        <v>97</v>
      </c>
      <c r="AU87" s="35">
        <v>140</v>
      </c>
      <c r="AV87" s="35">
        <v>590</v>
      </c>
      <c r="AW87" s="89">
        <v>283</v>
      </c>
      <c r="AX87" s="35">
        <v>27</v>
      </c>
      <c r="AY87" s="35">
        <v>173</v>
      </c>
      <c r="AZ87" s="35">
        <v>205</v>
      </c>
      <c r="BA87" s="35">
        <v>223</v>
      </c>
      <c r="BB87" s="35">
        <v>186</v>
      </c>
      <c r="BC87" s="35">
        <v>169</v>
      </c>
      <c r="BD87" s="35">
        <v>183</v>
      </c>
      <c r="BE87" s="35">
        <v>147</v>
      </c>
      <c r="BF87" s="11">
        <f t="shared" si="3"/>
        <v>21720</v>
      </c>
      <c r="BG87" s="26">
        <f t="shared" si="4"/>
        <v>0</v>
      </c>
    </row>
    <row r="88" spans="1:59" ht="12.75">
      <c r="A88" s="37" t="s">
        <v>89</v>
      </c>
      <c r="B88" s="47">
        <v>21025</v>
      </c>
      <c r="C88" s="48">
        <v>5125</v>
      </c>
      <c r="D88" s="35">
        <v>370</v>
      </c>
      <c r="E88" s="48">
        <v>542</v>
      </c>
      <c r="F88" s="48">
        <v>1006</v>
      </c>
      <c r="G88" s="35">
        <v>384</v>
      </c>
      <c r="H88" s="35">
        <v>219</v>
      </c>
      <c r="I88" s="35">
        <v>78</v>
      </c>
      <c r="J88" s="35">
        <v>397</v>
      </c>
      <c r="K88" s="48">
        <v>670</v>
      </c>
      <c r="L88" s="48">
        <v>533</v>
      </c>
      <c r="M88" s="48">
        <v>1173</v>
      </c>
      <c r="N88" s="48">
        <v>1107</v>
      </c>
      <c r="O88" s="35">
        <v>625</v>
      </c>
      <c r="P88" s="35">
        <v>540</v>
      </c>
      <c r="Q88" s="35">
        <v>185</v>
      </c>
      <c r="R88" s="35">
        <v>524</v>
      </c>
      <c r="S88" s="35">
        <v>85</v>
      </c>
      <c r="T88" s="35">
        <v>100</v>
      </c>
      <c r="U88" s="35">
        <v>122</v>
      </c>
      <c r="V88" s="35">
        <v>173</v>
      </c>
      <c r="W88" s="35">
        <v>118</v>
      </c>
      <c r="X88" s="35">
        <v>171</v>
      </c>
      <c r="Y88" s="35">
        <v>71</v>
      </c>
      <c r="Z88" s="35">
        <v>249</v>
      </c>
      <c r="AA88" s="35">
        <v>166</v>
      </c>
      <c r="AB88" s="35">
        <v>148</v>
      </c>
      <c r="AC88" s="35">
        <v>274</v>
      </c>
      <c r="AD88" s="35">
        <v>116</v>
      </c>
      <c r="AE88" s="35">
        <v>157</v>
      </c>
      <c r="AF88" s="35">
        <v>443</v>
      </c>
      <c r="AG88" s="35">
        <v>71</v>
      </c>
      <c r="AH88" s="35">
        <v>155</v>
      </c>
      <c r="AI88" s="35">
        <v>246</v>
      </c>
      <c r="AJ88" s="35">
        <v>291</v>
      </c>
      <c r="AK88" s="35">
        <v>88</v>
      </c>
      <c r="AL88" s="35">
        <v>196</v>
      </c>
      <c r="AM88" s="35">
        <v>271</v>
      </c>
      <c r="AN88" s="35">
        <v>588</v>
      </c>
      <c r="AO88" s="35">
        <v>96</v>
      </c>
      <c r="AP88" s="35">
        <v>344</v>
      </c>
      <c r="AQ88" s="35">
        <v>211</v>
      </c>
      <c r="AR88" s="35">
        <v>153</v>
      </c>
      <c r="AS88" s="35">
        <v>157</v>
      </c>
      <c r="AT88" s="35">
        <v>85</v>
      </c>
      <c r="AU88" s="35">
        <v>117</v>
      </c>
      <c r="AV88" s="35">
        <v>478</v>
      </c>
      <c r="AW88" s="89">
        <v>304</v>
      </c>
      <c r="AX88" s="35">
        <v>32</v>
      </c>
      <c r="AY88" s="35">
        <v>169</v>
      </c>
      <c r="AZ88" s="35">
        <v>187</v>
      </c>
      <c r="BA88" s="35">
        <v>213</v>
      </c>
      <c r="BB88" s="35">
        <v>164</v>
      </c>
      <c r="BC88" s="35">
        <v>198</v>
      </c>
      <c r="BD88" s="35">
        <v>202</v>
      </c>
      <c r="BE88" s="35">
        <v>138</v>
      </c>
      <c r="BF88" s="11">
        <f t="shared" si="3"/>
        <v>21025</v>
      </c>
      <c r="BG88" s="26">
        <f t="shared" si="4"/>
        <v>0</v>
      </c>
    </row>
    <row r="89" spans="1:59" ht="12.75">
      <c r="A89" s="37" t="s">
        <v>90</v>
      </c>
      <c r="B89" s="47">
        <v>18897</v>
      </c>
      <c r="C89" s="48">
        <v>4676</v>
      </c>
      <c r="D89" s="35">
        <v>368</v>
      </c>
      <c r="E89" s="48">
        <v>443</v>
      </c>
      <c r="F89" s="48">
        <v>925</v>
      </c>
      <c r="G89" s="35">
        <v>292</v>
      </c>
      <c r="H89" s="35">
        <v>248</v>
      </c>
      <c r="I89" s="35">
        <v>101</v>
      </c>
      <c r="J89" s="35">
        <v>307</v>
      </c>
      <c r="K89" s="48">
        <v>601</v>
      </c>
      <c r="L89" s="48">
        <v>483</v>
      </c>
      <c r="M89" s="48">
        <v>1061</v>
      </c>
      <c r="N89" s="48">
        <v>1011</v>
      </c>
      <c r="O89" s="35">
        <v>516</v>
      </c>
      <c r="P89" s="35">
        <v>506</v>
      </c>
      <c r="Q89" s="35">
        <v>144</v>
      </c>
      <c r="R89" s="35">
        <v>498</v>
      </c>
      <c r="S89" s="35">
        <v>87</v>
      </c>
      <c r="T89" s="35">
        <v>99</v>
      </c>
      <c r="U89" s="35">
        <v>104</v>
      </c>
      <c r="V89" s="35">
        <v>172</v>
      </c>
      <c r="W89" s="35">
        <v>93</v>
      </c>
      <c r="X89" s="35">
        <v>135</v>
      </c>
      <c r="Y89" s="35">
        <v>68</v>
      </c>
      <c r="Z89" s="35">
        <v>259</v>
      </c>
      <c r="AA89" s="35">
        <v>161</v>
      </c>
      <c r="AB89" s="35">
        <v>128</v>
      </c>
      <c r="AC89" s="35">
        <v>209</v>
      </c>
      <c r="AD89" s="35">
        <v>109</v>
      </c>
      <c r="AE89" s="35">
        <v>148</v>
      </c>
      <c r="AF89" s="35">
        <v>354</v>
      </c>
      <c r="AG89" s="35">
        <v>69</v>
      </c>
      <c r="AH89" s="35">
        <v>138</v>
      </c>
      <c r="AI89" s="35">
        <v>209</v>
      </c>
      <c r="AJ89" s="35">
        <v>282</v>
      </c>
      <c r="AK89" s="35">
        <v>60</v>
      </c>
      <c r="AL89" s="35">
        <v>158</v>
      </c>
      <c r="AM89" s="35">
        <v>245</v>
      </c>
      <c r="AN89" s="35">
        <v>489</v>
      </c>
      <c r="AO89" s="35">
        <v>103</v>
      </c>
      <c r="AP89" s="35">
        <v>296</v>
      </c>
      <c r="AQ89" s="35">
        <v>160</v>
      </c>
      <c r="AR89" s="35">
        <v>147</v>
      </c>
      <c r="AS89" s="35">
        <v>149</v>
      </c>
      <c r="AT89" s="35">
        <v>102</v>
      </c>
      <c r="AU89" s="35">
        <v>108</v>
      </c>
      <c r="AV89" s="35">
        <v>474</v>
      </c>
      <c r="AW89" s="89">
        <v>244</v>
      </c>
      <c r="AX89" s="35">
        <v>31</v>
      </c>
      <c r="AY89" s="35">
        <v>140</v>
      </c>
      <c r="AZ89" s="35">
        <v>172</v>
      </c>
      <c r="BA89" s="35">
        <v>188</v>
      </c>
      <c r="BB89" s="35">
        <v>138</v>
      </c>
      <c r="BC89" s="35">
        <v>176</v>
      </c>
      <c r="BD89" s="35">
        <v>163</v>
      </c>
      <c r="BE89" s="35">
        <v>150</v>
      </c>
      <c r="BF89" s="11">
        <f t="shared" si="3"/>
        <v>18897</v>
      </c>
      <c r="BG89" s="26">
        <f t="shared" si="4"/>
        <v>0</v>
      </c>
    </row>
    <row r="90" spans="1:59" s="12" customFormat="1" ht="12.75">
      <c r="A90" s="38" t="s">
        <v>91</v>
      </c>
      <c r="B90" s="45">
        <v>106746</v>
      </c>
      <c r="C90" s="46">
        <v>26064</v>
      </c>
      <c r="D90" s="72">
        <v>1771</v>
      </c>
      <c r="E90" s="46">
        <v>2844</v>
      </c>
      <c r="F90" s="46">
        <v>4874</v>
      </c>
      <c r="G90" s="72">
        <v>1892</v>
      </c>
      <c r="H90" s="72">
        <v>1230</v>
      </c>
      <c r="I90" s="72">
        <v>485</v>
      </c>
      <c r="J90" s="72">
        <v>1951</v>
      </c>
      <c r="K90" s="46">
        <v>3428</v>
      </c>
      <c r="L90" s="46">
        <v>2773</v>
      </c>
      <c r="M90" s="46">
        <v>5863</v>
      </c>
      <c r="N90" s="46">
        <v>5669</v>
      </c>
      <c r="O90" s="72">
        <v>3059</v>
      </c>
      <c r="P90" s="72">
        <v>2770</v>
      </c>
      <c r="Q90" s="72">
        <v>886</v>
      </c>
      <c r="R90" s="72">
        <v>2664</v>
      </c>
      <c r="S90" s="72">
        <v>396</v>
      </c>
      <c r="T90" s="72">
        <v>573</v>
      </c>
      <c r="U90" s="72">
        <v>664</v>
      </c>
      <c r="V90" s="72">
        <v>962</v>
      </c>
      <c r="W90" s="72">
        <v>585</v>
      </c>
      <c r="X90" s="72">
        <v>842</v>
      </c>
      <c r="Y90" s="72">
        <v>384</v>
      </c>
      <c r="Z90" s="72">
        <v>1435</v>
      </c>
      <c r="AA90" s="72">
        <v>828</v>
      </c>
      <c r="AB90" s="72">
        <v>754</v>
      </c>
      <c r="AC90" s="72">
        <v>1375</v>
      </c>
      <c r="AD90" s="72">
        <v>646</v>
      </c>
      <c r="AE90" s="72">
        <v>770</v>
      </c>
      <c r="AF90" s="72">
        <v>2113</v>
      </c>
      <c r="AG90" s="72">
        <v>382</v>
      </c>
      <c r="AH90" s="72">
        <v>823</v>
      </c>
      <c r="AI90" s="72">
        <v>1241</v>
      </c>
      <c r="AJ90" s="72">
        <v>1587</v>
      </c>
      <c r="AK90" s="72">
        <v>425</v>
      </c>
      <c r="AL90" s="72">
        <v>946</v>
      </c>
      <c r="AM90" s="72">
        <v>1333</v>
      </c>
      <c r="AN90" s="72">
        <v>2791</v>
      </c>
      <c r="AO90" s="72">
        <v>474</v>
      </c>
      <c r="AP90" s="72">
        <v>1829</v>
      </c>
      <c r="AQ90" s="72">
        <v>952</v>
      </c>
      <c r="AR90" s="72">
        <v>812</v>
      </c>
      <c r="AS90" s="72">
        <v>823</v>
      </c>
      <c r="AT90" s="72">
        <v>519</v>
      </c>
      <c r="AU90" s="72">
        <v>684</v>
      </c>
      <c r="AV90" s="72">
        <v>2596</v>
      </c>
      <c r="AW90" s="88">
        <v>1343</v>
      </c>
      <c r="AX90" s="72">
        <v>176</v>
      </c>
      <c r="AY90" s="72">
        <v>843</v>
      </c>
      <c r="AZ90" s="72">
        <v>1012</v>
      </c>
      <c r="BA90" s="72">
        <v>1081</v>
      </c>
      <c r="BB90" s="72">
        <v>813</v>
      </c>
      <c r="BC90" s="72">
        <v>944</v>
      </c>
      <c r="BD90" s="72">
        <v>1007</v>
      </c>
      <c r="BE90" s="72">
        <v>760</v>
      </c>
      <c r="BF90" s="11">
        <f t="shared" si="3"/>
        <v>106746</v>
      </c>
      <c r="BG90" s="25">
        <f t="shared" si="4"/>
        <v>0</v>
      </c>
    </row>
    <row r="91" spans="1:59" s="12" customFormat="1" ht="12.75">
      <c r="A91" s="37" t="s">
        <v>92</v>
      </c>
      <c r="B91" s="47">
        <v>18860</v>
      </c>
      <c r="C91" s="48">
        <v>4734</v>
      </c>
      <c r="D91" s="35">
        <v>371</v>
      </c>
      <c r="E91" s="48">
        <v>502</v>
      </c>
      <c r="F91" s="48">
        <v>936</v>
      </c>
      <c r="G91" s="35">
        <v>299</v>
      </c>
      <c r="H91" s="35">
        <v>212</v>
      </c>
      <c r="I91" s="35">
        <v>97</v>
      </c>
      <c r="J91" s="35">
        <v>398</v>
      </c>
      <c r="K91" s="48">
        <v>579</v>
      </c>
      <c r="L91" s="48">
        <v>488</v>
      </c>
      <c r="M91" s="48">
        <v>1071</v>
      </c>
      <c r="N91" s="48">
        <v>1017</v>
      </c>
      <c r="O91" s="35">
        <v>582</v>
      </c>
      <c r="P91" s="35">
        <v>463</v>
      </c>
      <c r="Q91" s="35">
        <v>148</v>
      </c>
      <c r="R91" s="35">
        <v>471</v>
      </c>
      <c r="S91" s="35">
        <v>60</v>
      </c>
      <c r="T91" s="35">
        <v>118</v>
      </c>
      <c r="U91" s="35">
        <v>114</v>
      </c>
      <c r="V91" s="35">
        <v>143</v>
      </c>
      <c r="W91" s="35">
        <v>107</v>
      </c>
      <c r="X91" s="35">
        <v>140</v>
      </c>
      <c r="Y91" s="35">
        <v>55</v>
      </c>
      <c r="Z91" s="35">
        <v>216</v>
      </c>
      <c r="AA91" s="35">
        <v>150</v>
      </c>
      <c r="AB91" s="35">
        <v>120</v>
      </c>
      <c r="AC91" s="35">
        <v>228</v>
      </c>
      <c r="AD91" s="35">
        <v>101</v>
      </c>
      <c r="AE91" s="35">
        <v>169</v>
      </c>
      <c r="AF91" s="35">
        <v>327</v>
      </c>
      <c r="AG91" s="35">
        <v>87</v>
      </c>
      <c r="AH91" s="35">
        <v>132</v>
      </c>
      <c r="AI91" s="35">
        <v>206</v>
      </c>
      <c r="AJ91" s="35">
        <v>276</v>
      </c>
      <c r="AK91" s="35">
        <v>66</v>
      </c>
      <c r="AL91" s="35">
        <v>146</v>
      </c>
      <c r="AM91" s="35">
        <v>254</v>
      </c>
      <c r="AN91" s="35">
        <v>502</v>
      </c>
      <c r="AO91" s="35">
        <v>85</v>
      </c>
      <c r="AP91" s="35">
        <v>311</v>
      </c>
      <c r="AQ91" s="35">
        <v>154</v>
      </c>
      <c r="AR91" s="35">
        <v>123</v>
      </c>
      <c r="AS91" s="35">
        <v>133</v>
      </c>
      <c r="AT91" s="35">
        <v>74</v>
      </c>
      <c r="AU91" s="35">
        <v>125</v>
      </c>
      <c r="AV91" s="35">
        <v>441</v>
      </c>
      <c r="AW91" s="88">
        <v>243</v>
      </c>
      <c r="AX91" s="35">
        <v>24</v>
      </c>
      <c r="AY91" s="35">
        <v>115</v>
      </c>
      <c r="AZ91" s="35">
        <v>159</v>
      </c>
      <c r="BA91" s="35">
        <v>169</v>
      </c>
      <c r="BB91" s="35">
        <v>143</v>
      </c>
      <c r="BC91" s="35">
        <v>179</v>
      </c>
      <c r="BD91" s="35">
        <v>172</v>
      </c>
      <c r="BE91" s="35">
        <v>125</v>
      </c>
      <c r="BF91" s="11">
        <f t="shared" si="3"/>
        <v>18860</v>
      </c>
      <c r="BG91" s="26">
        <f t="shared" si="4"/>
        <v>0</v>
      </c>
    </row>
    <row r="92" spans="1:59" s="12" customFormat="1" ht="12.75">
      <c r="A92" s="37" t="s">
        <v>93</v>
      </c>
      <c r="B92" s="47">
        <v>16248</v>
      </c>
      <c r="C92" s="48">
        <v>4253</v>
      </c>
      <c r="D92" s="35">
        <v>337</v>
      </c>
      <c r="E92" s="48">
        <v>414</v>
      </c>
      <c r="F92" s="48">
        <v>629</v>
      </c>
      <c r="G92" s="35">
        <v>259</v>
      </c>
      <c r="H92" s="35">
        <v>201</v>
      </c>
      <c r="I92" s="35">
        <v>63</v>
      </c>
      <c r="J92" s="35">
        <v>374</v>
      </c>
      <c r="K92" s="48">
        <v>567</v>
      </c>
      <c r="L92" s="48">
        <v>404</v>
      </c>
      <c r="M92" s="48">
        <v>1055</v>
      </c>
      <c r="N92" s="48">
        <v>859</v>
      </c>
      <c r="O92" s="35">
        <v>415</v>
      </c>
      <c r="P92" s="35">
        <v>426</v>
      </c>
      <c r="Q92" s="35">
        <v>112</v>
      </c>
      <c r="R92" s="35">
        <v>407</v>
      </c>
      <c r="S92" s="35">
        <v>57</v>
      </c>
      <c r="T92" s="35">
        <v>70</v>
      </c>
      <c r="U92" s="35">
        <v>99</v>
      </c>
      <c r="V92" s="35">
        <v>130</v>
      </c>
      <c r="W92" s="35">
        <v>86</v>
      </c>
      <c r="X92" s="35">
        <v>100</v>
      </c>
      <c r="Y92" s="35">
        <v>48</v>
      </c>
      <c r="Z92" s="35">
        <v>176</v>
      </c>
      <c r="AA92" s="35">
        <v>136</v>
      </c>
      <c r="AB92" s="35">
        <v>119</v>
      </c>
      <c r="AC92" s="35">
        <v>188</v>
      </c>
      <c r="AD92" s="35">
        <v>82</v>
      </c>
      <c r="AE92" s="35">
        <v>123</v>
      </c>
      <c r="AF92" s="35">
        <v>307</v>
      </c>
      <c r="AG92" s="35">
        <v>54</v>
      </c>
      <c r="AH92" s="35">
        <v>119</v>
      </c>
      <c r="AI92" s="35">
        <v>188</v>
      </c>
      <c r="AJ92" s="35">
        <v>225</v>
      </c>
      <c r="AK92" s="35">
        <v>59</v>
      </c>
      <c r="AL92" s="35">
        <v>136</v>
      </c>
      <c r="AM92" s="35">
        <v>192</v>
      </c>
      <c r="AN92" s="35">
        <v>421</v>
      </c>
      <c r="AO92" s="35">
        <v>76</v>
      </c>
      <c r="AP92" s="35">
        <v>246</v>
      </c>
      <c r="AQ92" s="35">
        <v>149</v>
      </c>
      <c r="AR92" s="35">
        <v>87</v>
      </c>
      <c r="AS92" s="35">
        <v>127</v>
      </c>
      <c r="AT92" s="35">
        <v>77</v>
      </c>
      <c r="AU92" s="35">
        <v>93</v>
      </c>
      <c r="AV92" s="35">
        <v>361</v>
      </c>
      <c r="AW92" s="88">
        <v>217</v>
      </c>
      <c r="AX92" s="35">
        <v>30</v>
      </c>
      <c r="AY92" s="35">
        <v>99</v>
      </c>
      <c r="AZ92" s="35">
        <v>142</v>
      </c>
      <c r="BA92" s="35">
        <v>162</v>
      </c>
      <c r="BB92" s="35">
        <v>125</v>
      </c>
      <c r="BC92" s="35">
        <v>138</v>
      </c>
      <c r="BD92" s="35">
        <v>127</v>
      </c>
      <c r="BE92" s="35">
        <v>102</v>
      </c>
      <c r="BF92" s="11">
        <f t="shared" si="3"/>
        <v>16248</v>
      </c>
      <c r="BG92" s="26">
        <f t="shared" si="4"/>
        <v>0</v>
      </c>
    </row>
    <row r="93" spans="1:59" s="12" customFormat="1" ht="12.75">
      <c r="A93" s="37" t="s">
        <v>94</v>
      </c>
      <c r="B93" s="47">
        <v>16453</v>
      </c>
      <c r="C93" s="48">
        <v>4437</v>
      </c>
      <c r="D93" s="35">
        <v>329</v>
      </c>
      <c r="E93" s="48">
        <v>555</v>
      </c>
      <c r="F93" s="48">
        <v>652</v>
      </c>
      <c r="G93" s="35">
        <v>253</v>
      </c>
      <c r="H93" s="35">
        <v>212</v>
      </c>
      <c r="I93" s="35">
        <v>62</v>
      </c>
      <c r="J93" s="35">
        <v>368</v>
      </c>
      <c r="K93" s="48">
        <v>561</v>
      </c>
      <c r="L93" s="48">
        <v>394</v>
      </c>
      <c r="M93" s="48">
        <v>1102</v>
      </c>
      <c r="N93" s="48">
        <v>899</v>
      </c>
      <c r="O93" s="35">
        <v>444</v>
      </c>
      <c r="P93" s="35">
        <v>426</v>
      </c>
      <c r="Q93" s="35">
        <v>131</v>
      </c>
      <c r="R93" s="35">
        <v>415</v>
      </c>
      <c r="S93" s="35">
        <v>44</v>
      </c>
      <c r="T93" s="35">
        <v>73</v>
      </c>
      <c r="U93" s="35">
        <v>59</v>
      </c>
      <c r="V93" s="35">
        <v>120</v>
      </c>
      <c r="W93" s="35">
        <v>75</v>
      </c>
      <c r="X93" s="35">
        <v>102</v>
      </c>
      <c r="Y93" s="35">
        <v>56</v>
      </c>
      <c r="Z93" s="35">
        <v>203</v>
      </c>
      <c r="AA93" s="35">
        <v>98</v>
      </c>
      <c r="AB93" s="35">
        <v>80</v>
      </c>
      <c r="AC93" s="35">
        <v>176</v>
      </c>
      <c r="AD93" s="35">
        <v>63</v>
      </c>
      <c r="AE93" s="35">
        <v>115</v>
      </c>
      <c r="AF93" s="35">
        <v>312</v>
      </c>
      <c r="AG93" s="35">
        <v>48</v>
      </c>
      <c r="AH93" s="35">
        <v>110</v>
      </c>
      <c r="AI93" s="35">
        <v>184</v>
      </c>
      <c r="AJ93" s="35">
        <v>217</v>
      </c>
      <c r="AK93" s="35">
        <v>63</v>
      </c>
      <c r="AL93" s="35">
        <v>139</v>
      </c>
      <c r="AM93" s="35">
        <v>201</v>
      </c>
      <c r="AN93" s="35">
        <v>402</v>
      </c>
      <c r="AO93" s="35">
        <v>62</v>
      </c>
      <c r="AP93" s="35">
        <v>277</v>
      </c>
      <c r="AQ93" s="35">
        <v>120</v>
      </c>
      <c r="AR93" s="35">
        <v>100</v>
      </c>
      <c r="AS93" s="35">
        <v>114</v>
      </c>
      <c r="AT93" s="35">
        <v>87</v>
      </c>
      <c r="AU93" s="35">
        <v>99</v>
      </c>
      <c r="AV93" s="35">
        <v>364</v>
      </c>
      <c r="AW93" s="88">
        <v>161</v>
      </c>
      <c r="AX93" s="35">
        <v>25</v>
      </c>
      <c r="AY93" s="35">
        <v>96</v>
      </c>
      <c r="AZ93" s="35">
        <v>142</v>
      </c>
      <c r="BA93" s="35">
        <v>184</v>
      </c>
      <c r="BB93" s="35">
        <v>89</v>
      </c>
      <c r="BC93" s="35">
        <v>126</v>
      </c>
      <c r="BD93" s="35">
        <v>119</v>
      </c>
      <c r="BE93" s="35">
        <v>108</v>
      </c>
      <c r="BF93" s="11">
        <f t="shared" si="3"/>
        <v>16453</v>
      </c>
      <c r="BG93" s="26">
        <f t="shared" si="4"/>
        <v>0</v>
      </c>
    </row>
    <row r="94" spans="1:59" s="12" customFormat="1" ht="12.75">
      <c r="A94" s="37" t="s">
        <v>95</v>
      </c>
      <c r="B94" s="47">
        <v>16043</v>
      </c>
      <c r="C94" s="48">
        <v>4259</v>
      </c>
      <c r="D94" s="35">
        <v>348</v>
      </c>
      <c r="E94" s="48">
        <v>392</v>
      </c>
      <c r="F94" s="48">
        <v>631</v>
      </c>
      <c r="G94" s="35">
        <v>269</v>
      </c>
      <c r="H94" s="35">
        <v>197</v>
      </c>
      <c r="I94" s="35">
        <v>72</v>
      </c>
      <c r="J94" s="35">
        <v>317</v>
      </c>
      <c r="K94" s="48">
        <v>582</v>
      </c>
      <c r="L94" s="48">
        <v>393</v>
      </c>
      <c r="M94" s="48">
        <v>1049</v>
      </c>
      <c r="N94" s="48">
        <v>854</v>
      </c>
      <c r="O94" s="35">
        <v>371</v>
      </c>
      <c r="P94" s="35">
        <v>444</v>
      </c>
      <c r="Q94" s="35">
        <v>109</v>
      </c>
      <c r="R94" s="35">
        <v>415</v>
      </c>
      <c r="S94" s="35">
        <v>58</v>
      </c>
      <c r="T94" s="35">
        <v>81</v>
      </c>
      <c r="U94" s="35">
        <v>95</v>
      </c>
      <c r="V94" s="35">
        <v>127</v>
      </c>
      <c r="W94" s="35">
        <v>72</v>
      </c>
      <c r="X94" s="35">
        <v>89</v>
      </c>
      <c r="Y94" s="35">
        <v>48</v>
      </c>
      <c r="Z94" s="35">
        <v>192</v>
      </c>
      <c r="AA94" s="35">
        <v>115</v>
      </c>
      <c r="AB94" s="35">
        <v>99</v>
      </c>
      <c r="AC94" s="35">
        <v>185</v>
      </c>
      <c r="AD94" s="35">
        <v>67</v>
      </c>
      <c r="AE94" s="35">
        <v>113</v>
      </c>
      <c r="AF94" s="35">
        <v>305</v>
      </c>
      <c r="AG94" s="35">
        <v>54</v>
      </c>
      <c r="AH94" s="35">
        <v>108</v>
      </c>
      <c r="AI94" s="35">
        <v>188</v>
      </c>
      <c r="AJ94" s="35">
        <v>251</v>
      </c>
      <c r="AK94" s="35">
        <v>46</v>
      </c>
      <c r="AL94" s="35">
        <v>119</v>
      </c>
      <c r="AM94" s="35">
        <v>186</v>
      </c>
      <c r="AN94" s="35">
        <v>429</v>
      </c>
      <c r="AO94" s="35">
        <v>65</v>
      </c>
      <c r="AP94" s="35">
        <v>269</v>
      </c>
      <c r="AQ94" s="35">
        <v>135</v>
      </c>
      <c r="AR94" s="35">
        <v>120</v>
      </c>
      <c r="AS94" s="35">
        <v>112</v>
      </c>
      <c r="AT94" s="35">
        <v>64</v>
      </c>
      <c r="AU94" s="35">
        <v>85</v>
      </c>
      <c r="AV94" s="35">
        <v>375</v>
      </c>
      <c r="AW94" s="88">
        <v>188</v>
      </c>
      <c r="AX94" s="35">
        <v>22</v>
      </c>
      <c r="AY94" s="35">
        <v>110</v>
      </c>
      <c r="AZ94" s="35">
        <v>157</v>
      </c>
      <c r="BA94" s="35">
        <v>162</v>
      </c>
      <c r="BB94" s="35">
        <v>97</v>
      </c>
      <c r="BC94" s="35">
        <v>122</v>
      </c>
      <c r="BD94" s="35">
        <v>137</v>
      </c>
      <c r="BE94" s="35">
        <v>94</v>
      </c>
      <c r="BF94" s="11">
        <f t="shared" si="3"/>
        <v>16043</v>
      </c>
      <c r="BG94" s="26">
        <f t="shared" si="4"/>
        <v>0</v>
      </c>
    </row>
    <row r="95" spans="1:59" s="12" customFormat="1" ht="12.75">
      <c r="A95" s="37" t="s">
        <v>96</v>
      </c>
      <c r="B95" s="47">
        <v>12124</v>
      </c>
      <c r="C95" s="48">
        <v>3238</v>
      </c>
      <c r="D95" s="35">
        <v>249</v>
      </c>
      <c r="E95" s="48">
        <v>279</v>
      </c>
      <c r="F95" s="48">
        <v>479</v>
      </c>
      <c r="G95" s="35">
        <v>190</v>
      </c>
      <c r="H95" s="35">
        <v>131</v>
      </c>
      <c r="I95" s="35">
        <v>54</v>
      </c>
      <c r="J95" s="35">
        <v>272</v>
      </c>
      <c r="K95" s="48">
        <v>477</v>
      </c>
      <c r="L95" s="48">
        <v>311</v>
      </c>
      <c r="M95" s="48">
        <v>841</v>
      </c>
      <c r="N95" s="48">
        <v>644</v>
      </c>
      <c r="O95" s="35">
        <v>234</v>
      </c>
      <c r="P95" s="35">
        <v>290</v>
      </c>
      <c r="Q95" s="35">
        <v>72</v>
      </c>
      <c r="R95" s="35">
        <v>300</v>
      </c>
      <c r="S95" s="35">
        <v>41</v>
      </c>
      <c r="T95" s="35">
        <v>59</v>
      </c>
      <c r="U95" s="35">
        <v>64</v>
      </c>
      <c r="V95" s="35">
        <v>108</v>
      </c>
      <c r="W95" s="35">
        <v>54</v>
      </c>
      <c r="X95" s="35">
        <v>87</v>
      </c>
      <c r="Y95" s="35">
        <v>24</v>
      </c>
      <c r="Z95" s="35">
        <v>177</v>
      </c>
      <c r="AA95" s="35">
        <v>69</v>
      </c>
      <c r="AB95" s="35">
        <v>69</v>
      </c>
      <c r="AC95" s="35">
        <v>136</v>
      </c>
      <c r="AD95" s="35">
        <v>66</v>
      </c>
      <c r="AE95" s="35">
        <v>109</v>
      </c>
      <c r="AF95" s="35">
        <v>221</v>
      </c>
      <c r="AG95" s="35">
        <v>39</v>
      </c>
      <c r="AH95" s="35">
        <v>57</v>
      </c>
      <c r="AI95" s="35">
        <v>134</v>
      </c>
      <c r="AJ95" s="35">
        <v>172</v>
      </c>
      <c r="AK95" s="35">
        <v>31</v>
      </c>
      <c r="AL95" s="35">
        <v>126</v>
      </c>
      <c r="AM95" s="35">
        <v>140</v>
      </c>
      <c r="AN95" s="35">
        <v>315</v>
      </c>
      <c r="AO95" s="35">
        <v>61</v>
      </c>
      <c r="AP95" s="35">
        <v>196</v>
      </c>
      <c r="AQ95" s="35">
        <v>93</v>
      </c>
      <c r="AR95" s="35">
        <v>61</v>
      </c>
      <c r="AS95" s="35">
        <v>96</v>
      </c>
      <c r="AT95" s="35">
        <v>56</v>
      </c>
      <c r="AU95" s="35">
        <v>69</v>
      </c>
      <c r="AV95" s="35">
        <v>280</v>
      </c>
      <c r="AW95" s="88">
        <v>130</v>
      </c>
      <c r="AX95" s="35">
        <v>22</v>
      </c>
      <c r="AY95" s="35">
        <v>79</v>
      </c>
      <c r="AZ95" s="35">
        <v>101</v>
      </c>
      <c r="BA95" s="35">
        <v>135</v>
      </c>
      <c r="BB95" s="35">
        <v>70</v>
      </c>
      <c r="BC95" s="35">
        <v>109</v>
      </c>
      <c r="BD95" s="35">
        <v>129</v>
      </c>
      <c r="BE95" s="35">
        <v>78</v>
      </c>
      <c r="BF95" s="11">
        <f t="shared" si="3"/>
        <v>12124</v>
      </c>
      <c r="BG95" s="26">
        <f t="shared" si="4"/>
        <v>0</v>
      </c>
    </row>
    <row r="96" spans="1:59" s="12" customFormat="1" ht="12.75">
      <c r="A96" s="38" t="s">
        <v>97</v>
      </c>
      <c r="B96" s="45">
        <v>79728</v>
      </c>
      <c r="C96" s="46">
        <v>20921</v>
      </c>
      <c r="D96" s="72">
        <v>1634</v>
      </c>
      <c r="E96" s="46">
        <v>2142</v>
      </c>
      <c r="F96" s="46">
        <v>3327</v>
      </c>
      <c r="G96" s="72">
        <v>1270</v>
      </c>
      <c r="H96" s="72">
        <v>953</v>
      </c>
      <c r="I96" s="72">
        <v>348</v>
      </c>
      <c r="J96" s="72">
        <v>1729</v>
      </c>
      <c r="K96" s="46">
        <v>2766</v>
      </c>
      <c r="L96" s="46">
        <v>1990</v>
      </c>
      <c r="M96" s="46">
        <v>5118</v>
      </c>
      <c r="N96" s="46">
        <v>4273</v>
      </c>
      <c r="O96" s="72">
        <v>2046</v>
      </c>
      <c r="P96" s="72">
        <v>2049</v>
      </c>
      <c r="Q96" s="72">
        <v>572</v>
      </c>
      <c r="R96" s="72">
        <v>2008</v>
      </c>
      <c r="S96" s="72">
        <v>260</v>
      </c>
      <c r="T96" s="72">
        <v>401</v>
      </c>
      <c r="U96" s="72">
        <v>431</v>
      </c>
      <c r="V96" s="72">
        <v>628</v>
      </c>
      <c r="W96" s="72">
        <v>394</v>
      </c>
      <c r="X96" s="72">
        <v>518</v>
      </c>
      <c r="Y96" s="72">
        <v>231</v>
      </c>
      <c r="Z96" s="72">
        <v>964</v>
      </c>
      <c r="AA96" s="72">
        <v>568</v>
      </c>
      <c r="AB96" s="72">
        <v>487</v>
      </c>
      <c r="AC96" s="72">
        <v>913</v>
      </c>
      <c r="AD96" s="72">
        <v>379</v>
      </c>
      <c r="AE96" s="72">
        <v>629</v>
      </c>
      <c r="AF96" s="72">
        <v>1472</v>
      </c>
      <c r="AG96" s="72">
        <v>282</v>
      </c>
      <c r="AH96" s="72">
        <v>526</v>
      </c>
      <c r="AI96" s="72">
        <v>900</v>
      </c>
      <c r="AJ96" s="72">
        <v>1141</v>
      </c>
      <c r="AK96" s="72">
        <v>265</v>
      </c>
      <c r="AL96" s="72">
        <v>666</v>
      </c>
      <c r="AM96" s="72">
        <v>973</v>
      </c>
      <c r="AN96" s="72">
        <v>2069</v>
      </c>
      <c r="AO96" s="72">
        <v>349</v>
      </c>
      <c r="AP96" s="72">
        <v>1299</v>
      </c>
      <c r="AQ96" s="72">
        <v>651</v>
      </c>
      <c r="AR96" s="72">
        <v>491</v>
      </c>
      <c r="AS96" s="72">
        <v>582</v>
      </c>
      <c r="AT96" s="72">
        <v>358</v>
      </c>
      <c r="AU96" s="72">
        <v>471</v>
      </c>
      <c r="AV96" s="72">
        <v>1821</v>
      </c>
      <c r="AW96" s="88">
        <v>939</v>
      </c>
      <c r="AX96" s="72">
        <v>123</v>
      </c>
      <c r="AY96" s="72">
        <v>499</v>
      </c>
      <c r="AZ96" s="72">
        <v>701</v>
      </c>
      <c r="BA96" s="72">
        <v>812</v>
      </c>
      <c r="BB96" s="72">
        <v>524</v>
      </c>
      <c r="BC96" s="72">
        <v>674</v>
      </c>
      <c r="BD96" s="72">
        <v>684</v>
      </c>
      <c r="BE96" s="72">
        <v>507</v>
      </c>
      <c r="BF96" s="11">
        <f t="shared" si="3"/>
        <v>79728</v>
      </c>
      <c r="BG96" s="25">
        <f t="shared" si="4"/>
        <v>0</v>
      </c>
    </row>
    <row r="97" spans="1:59" s="12" customFormat="1" ht="12.75">
      <c r="A97" s="37" t="s">
        <v>98</v>
      </c>
      <c r="B97" s="47">
        <v>10634</v>
      </c>
      <c r="C97" s="48">
        <v>2856</v>
      </c>
      <c r="D97" s="35">
        <v>226</v>
      </c>
      <c r="E97" s="48">
        <v>288</v>
      </c>
      <c r="F97" s="48">
        <v>429</v>
      </c>
      <c r="G97" s="35">
        <v>174</v>
      </c>
      <c r="H97" s="35">
        <v>121</v>
      </c>
      <c r="I97" s="35">
        <v>44</v>
      </c>
      <c r="J97" s="35">
        <v>232</v>
      </c>
      <c r="K97" s="48">
        <v>401</v>
      </c>
      <c r="L97" s="48">
        <v>273</v>
      </c>
      <c r="M97" s="48">
        <v>757</v>
      </c>
      <c r="N97" s="48">
        <v>588</v>
      </c>
      <c r="O97" s="35">
        <v>237</v>
      </c>
      <c r="P97" s="35">
        <v>295</v>
      </c>
      <c r="Q97" s="35">
        <v>55</v>
      </c>
      <c r="R97" s="35">
        <v>270</v>
      </c>
      <c r="S97" s="35">
        <v>40</v>
      </c>
      <c r="T97" s="35">
        <v>55</v>
      </c>
      <c r="U97" s="35">
        <v>47</v>
      </c>
      <c r="V97" s="35">
        <v>89</v>
      </c>
      <c r="W97" s="35">
        <v>41</v>
      </c>
      <c r="X97" s="35">
        <v>66</v>
      </c>
      <c r="Y97" s="35">
        <v>32</v>
      </c>
      <c r="Z97" s="35">
        <v>126</v>
      </c>
      <c r="AA97" s="35">
        <v>60</v>
      </c>
      <c r="AB97" s="35">
        <v>55</v>
      </c>
      <c r="AC97" s="35">
        <v>121</v>
      </c>
      <c r="AD97" s="35">
        <v>63</v>
      </c>
      <c r="AE97" s="35">
        <v>62</v>
      </c>
      <c r="AF97" s="35">
        <v>210</v>
      </c>
      <c r="AG97" s="35">
        <v>31</v>
      </c>
      <c r="AH97" s="35">
        <v>61</v>
      </c>
      <c r="AI97" s="35">
        <v>134</v>
      </c>
      <c r="AJ97" s="35">
        <v>161</v>
      </c>
      <c r="AK97" s="35">
        <v>32</v>
      </c>
      <c r="AL97" s="35">
        <v>87</v>
      </c>
      <c r="AM97" s="35">
        <v>109</v>
      </c>
      <c r="AN97" s="35">
        <v>261</v>
      </c>
      <c r="AO97" s="35">
        <v>48</v>
      </c>
      <c r="AP97" s="35">
        <v>168</v>
      </c>
      <c r="AQ97" s="35">
        <v>62</v>
      </c>
      <c r="AR97" s="35">
        <v>100</v>
      </c>
      <c r="AS97" s="35">
        <v>69</v>
      </c>
      <c r="AT97" s="35">
        <v>37</v>
      </c>
      <c r="AU97" s="35">
        <v>69</v>
      </c>
      <c r="AV97" s="35">
        <v>277</v>
      </c>
      <c r="AW97" s="88">
        <v>103</v>
      </c>
      <c r="AX97" s="35">
        <v>12</v>
      </c>
      <c r="AY97" s="35">
        <v>59</v>
      </c>
      <c r="AZ97" s="35">
        <v>70</v>
      </c>
      <c r="BA97" s="35">
        <v>82</v>
      </c>
      <c r="BB97" s="35">
        <v>68</v>
      </c>
      <c r="BC97" s="35">
        <v>85</v>
      </c>
      <c r="BD97" s="35">
        <v>68</v>
      </c>
      <c r="BE97" s="35">
        <v>68</v>
      </c>
      <c r="BF97" s="11">
        <f t="shared" si="3"/>
        <v>10634</v>
      </c>
      <c r="BG97" s="26">
        <f t="shared" si="4"/>
        <v>0</v>
      </c>
    </row>
    <row r="98" spans="1:59" s="12" customFormat="1" ht="12.75">
      <c r="A98" s="37" t="s">
        <v>99</v>
      </c>
      <c r="B98" s="47">
        <v>9108</v>
      </c>
      <c r="C98" s="48">
        <v>2608</v>
      </c>
      <c r="D98" s="35">
        <v>209</v>
      </c>
      <c r="E98" s="48">
        <v>225</v>
      </c>
      <c r="F98" s="48">
        <v>392</v>
      </c>
      <c r="G98" s="35">
        <v>143</v>
      </c>
      <c r="H98" s="35">
        <v>111</v>
      </c>
      <c r="I98" s="35">
        <v>34</v>
      </c>
      <c r="J98" s="35">
        <v>212</v>
      </c>
      <c r="K98" s="48">
        <v>357</v>
      </c>
      <c r="L98" s="48">
        <v>238</v>
      </c>
      <c r="M98" s="48">
        <v>595</v>
      </c>
      <c r="N98" s="48">
        <v>509</v>
      </c>
      <c r="O98" s="35">
        <v>187</v>
      </c>
      <c r="P98" s="35">
        <v>207</v>
      </c>
      <c r="Q98" s="35">
        <v>75</v>
      </c>
      <c r="R98" s="35">
        <v>228</v>
      </c>
      <c r="S98" s="35">
        <v>24</v>
      </c>
      <c r="T98" s="35">
        <v>46</v>
      </c>
      <c r="U98" s="35">
        <v>43</v>
      </c>
      <c r="V98" s="35">
        <v>57</v>
      </c>
      <c r="W98" s="35">
        <v>37</v>
      </c>
      <c r="X98" s="35">
        <v>52</v>
      </c>
      <c r="Y98" s="35">
        <v>24</v>
      </c>
      <c r="Z98" s="35">
        <v>124</v>
      </c>
      <c r="AA98" s="35">
        <v>52</v>
      </c>
      <c r="AB98" s="35">
        <v>46</v>
      </c>
      <c r="AC98" s="35">
        <v>97</v>
      </c>
      <c r="AD98" s="35">
        <v>51</v>
      </c>
      <c r="AE98" s="35">
        <v>59</v>
      </c>
      <c r="AF98" s="35">
        <v>158</v>
      </c>
      <c r="AG98" s="35">
        <v>30</v>
      </c>
      <c r="AH98" s="35">
        <v>44</v>
      </c>
      <c r="AI98" s="35">
        <v>74</v>
      </c>
      <c r="AJ98" s="35">
        <v>125</v>
      </c>
      <c r="AK98" s="35">
        <v>28</v>
      </c>
      <c r="AL98" s="35">
        <v>75</v>
      </c>
      <c r="AM98" s="35">
        <v>92</v>
      </c>
      <c r="AN98" s="35">
        <v>210</v>
      </c>
      <c r="AO98" s="35">
        <v>33</v>
      </c>
      <c r="AP98" s="35">
        <v>158</v>
      </c>
      <c r="AQ98" s="35">
        <v>58</v>
      </c>
      <c r="AR98" s="35">
        <v>60</v>
      </c>
      <c r="AS98" s="35">
        <v>62</v>
      </c>
      <c r="AT98" s="35">
        <v>31</v>
      </c>
      <c r="AU98" s="35">
        <v>53</v>
      </c>
      <c r="AV98" s="35">
        <v>232</v>
      </c>
      <c r="AW98" s="88">
        <v>99</v>
      </c>
      <c r="AX98" s="35">
        <v>14</v>
      </c>
      <c r="AY98" s="35">
        <v>52</v>
      </c>
      <c r="AZ98" s="35">
        <v>60</v>
      </c>
      <c r="BA98" s="35">
        <v>80</v>
      </c>
      <c r="BB98" s="35">
        <v>47</v>
      </c>
      <c r="BC98" s="35">
        <v>72</v>
      </c>
      <c r="BD98" s="35">
        <v>68</v>
      </c>
      <c r="BE98" s="35">
        <v>51</v>
      </c>
      <c r="BF98" s="11">
        <f t="shared" si="3"/>
        <v>9108</v>
      </c>
      <c r="BG98" s="26">
        <f t="shared" si="4"/>
        <v>0</v>
      </c>
    </row>
    <row r="99" spans="1:59" s="12" customFormat="1" ht="12.75">
      <c r="A99" s="37" t="s">
        <v>100</v>
      </c>
      <c r="B99" s="47">
        <v>6112</v>
      </c>
      <c r="C99" s="48">
        <v>1792</v>
      </c>
      <c r="D99" s="35">
        <v>175</v>
      </c>
      <c r="E99" s="48">
        <v>198</v>
      </c>
      <c r="F99" s="48">
        <v>268</v>
      </c>
      <c r="G99" s="35">
        <v>93</v>
      </c>
      <c r="H99" s="35">
        <v>77</v>
      </c>
      <c r="I99" s="35">
        <v>19</v>
      </c>
      <c r="J99" s="35">
        <v>207</v>
      </c>
      <c r="K99" s="48">
        <v>225</v>
      </c>
      <c r="L99" s="48">
        <v>170</v>
      </c>
      <c r="M99" s="48">
        <v>433</v>
      </c>
      <c r="N99" s="48">
        <v>371</v>
      </c>
      <c r="O99" s="35">
        <v>118</v>
      </c>
      <c r="P99" s="35">
        <v>148</v>
      </c>
      <c r="Q99" s="35">
        <v>39</v>
      </c>
      <c r="R99" s="35">
        <v>136</v>
      </c>
      <c r="S99" s="35">
        <v>15</v>
      </c>
      <c r="T99" s="35">
        <v>26</v>
      </c>
      <c r="U99" s="35">
        <v>24</v>
      </c>
      <c r="V99" s="35">
        <v>28</v>
      </c>
      <c r="W99" s="35">
        <v>17</v>
      </c>
      <c r="X99" s="35">
        <v>30</v>
      </c>
      <c r="Y99" s="35">
        <v>9</v>
      </c>
      <c r="Z99" s="35">
        <v>68</v>
      </c>
      <c r="AA99" s="35">
        <v>30</v>
      </c>
      <c r="AB99" s="35">
        <v>27</v>
      </c>
      <c r="AC99" s="35">
        <v>57</v>
      </c>
      <c r="AD99" s="35">
        <v>18</v>
      </c>
      <c r="AE99" s="35">
        <v>29</v>
      </c>
      <c r="AF99" s="35">
        <v>126</v>
      </c>
      <c r="AG99" s="35">
        <v>13</v>
      </c>
      <c r="AH99" s="35">
        <v>39</v>
      </c>
      <c r="AI99" s="35">
        <v>57</v>
      </c>
      <c r="AJ99" s="35">
        <v>61</v>
      </c>
      <c r="AK99" s="35">
        <v>7</v>
      </c>
      <c r="AL99" s="35">
        <v>44</v>
      </c>
      <c r="AM99" s="35">
        <v>55</v>
      </c>
      <c r="AN99" s="35">
        <v>169</v>
      </c>
      <c r="AO99" s="35">
        <v>21</v>
      </c>
      <c r="AP99" s="35">
        <v>90</v>
      </c>
      <c r="AQ99" s="35">
        <v>22</v>
      </c>
      <c r="AR99" s="35">
        <v>35</v>
      </c>
      <c r="AS99" s="35">
        <v>49</v>
      </c>
      <c r="AT99" s="35">
        <v>18</v>
      </c>
      <c r="AU99" s="35">
        <v>32</v>
      </c>
      <c r="AV99" s="35">
        <v>138</v>
      </c>
      <c r="AW99" s="88">
        <v>50</v>
      </c>
      <c r="AX99" s="35">
        <v>3</v>
      </c>
      <c r="AY99" s="35">
        <v>28</v>
      </c>
      <c r="AZ99" s="35">
        <v>30</v>
      </c>
      <c r="BA99" s="35">
        <v>42</v>
      </c>
      <c r="BB99" s="35">
        <v>38</v>
      </c>
      <c r="BC99" s="35">
        <v>43</v>
      </c>
      <c r="BD99" s="35">
        <v>25</v>
      </c>
      <c r="BE99" s="35">
        <v>30</v>
      </c>
      <c r="BF99" s="11">
        <f t="shared" si="3"/>
        <v>6112</v>
      </c>
      <c r="BG99" s="26">
        <f t="shared" si="4"/>
        <v>0</v>
      </c>
    </row>
    <row r="100" spans="1:59" s="12" customFormat="1" ht="12.75">
      <c r="A100" s="37" t="s">
        <v>101</v>
      </c>
      <c r="B100" s="47">
        <v>3230</v>
      </c>
      <c r="C100" s="48">
        <v>888</v>
      </c>
      <c r="D100" s="35">
        <v>72</v>
      </c>
      <c r="E100" s="48">
        <v>82</v>
      </c>
      <c r="F100" s="48">
        <v>139</v>
      </c>
      <c r="G100" s="35">
        <v>64</v>
      </c>
      <c r="H100" s="35">
        <v>40</v>
      </c>
      <c r="I100" s="35">
        <v>19</v>
      </c>
      <c r="J100" s="35">
        <v>94</v>
      </c>
      <c r="K100" s="48">
        <v>101</v>
      </c>
      <c r="L100" s="48">
        <v>88</v>
      </c>
      <c r="M100" s="48">
        <v>260</v>
      </c>
      <c r="N100" s="48">
        <v>183</v>
      </c>
      <c r="O100" s="35">
        <v>75</v>
      </c>
      <c r="P100" s="35">
        <v>76</v>
      </c>
      <c r="Q100" s="35">
        <v>21</v>
      </c>
      <c r="R100" s="35">
        <v>59</v>
      </c>
      <c r="S100" s="35">
        <v>6</v>
      </c>
      <c r="T100" s="35">
        <v>16</v>
      </c>
      <c r="U100" s="35">
        <v>11</v>
      </c>
      <c r="V100" s="35">
        <v>24</v>
      </c>
      <c r="W100" s="35">
        <v>7</v>
      </c>
      <c r="X100" s="35">
        <v>20</v>
      </c>
      <c r="Y100" s="35">
        <v>10</v>
      </c>
      <c r="Z100" s="35">
        <v>31</v>
      </c>
      <c r="AA100" s="35">
        <v>12</v>
      </c>
      <c r="AB100" s="35">
        <v>14</v>
      </c>
      <c r="AC100" s="35">
        <v>21</v>
      </c>
      <c r="AD100" s="35">
        <v>10</v>
      </c>
      <c r="AE100" s="35">
        <v>14</v>
      </c>
      <c r="AF100" s="35">
        <v>58</v>
      </c>
      <c r="AG100" s="35">
        <v>8</v>
      </c>
      <c r="AH100" s="35">
        <v>27</v>
      </c>
      <c r="AI100" s="35">
        <v>41</v>
      </c>
      <c r="AJ100" s="35">
        <v>65</v>
      </c>
      <c r="AK100" s="35">
        <v>7</v>
      </c>
      <c r="AL100" s="35">
        <v>17</v>
      </c>
      <c r="AM100" s="35">
        <v>34</v>
      </c>
      <c r="AN100" s="35">
        <v>93</v>
      </c>
      <c r="AO100" s="35">
        <v>12</v>
      </c>
      <c r="AP100" s="35">
        <v>47</v>
      </c>
      <c r="AQ100" s="35">
        <v>18</v>
      </c>
      <c r="AR100" s="35">
        <v>11</v>
      </c>
      <c r="AS100" s="35">
        <v>16</v>
      </c>
      <c r="AT100" s="35">
        <v>8</v>
      </c>
      <c r="AU100" s="35">
        <v>22</v>
      </c>
      <c r="AV100" s="35">
        <v>88</v>
      </c>
      <c r="AW100" s="88">
        <v>32</v>
      </c>
      <c r="AX100" s="35">
        <v>3</v>
      </c>
      <c r="AY100" s="35">
        <v>30</v>
      </c>
      <c r="AZ100" s="35">
        <v>24</v>
      </c>
      <c r="BA100" s="35">
        <v>34</v>
      </c>
      <c r="BB100" s="35">
        <v>20</v>
      </c>
      <c r="BC100" s="35">
        <v>25</v>
      </c>
      <c r="BD100" s="35">
        <v>16</v>
      </c>
      <c r="BE100" s="35">
        <v>17</v>
      </c>
      <c r="BF100" s="11">
        <f t="shared" si="3"/>
        <v>3230</v>
      </c>
      <c r="BG100" s="26">
        <f t="shared" si="4"/>
        <v>0</v>
      </c>
    </row>
    <row r="101" spans="1:59" s="12" customFormat="1" ht="12.75">
      <c r="A101" s="37" t="s">
        <v>102</v>
      </c>
      <c r="B101" s="47">
        <v>3889</v>
      </c>
      <c r="C101" s="48">
        <v>1043</v>
      </c>
      <c r="D101" s="35">
        <v>86</v>
      </c>
      <c r="E101" s="48">
        <v>99</v>
      </c>
      <c r="F101" s="48">
        <v>157</v>
      </c>
      <c r="G101" s="35">
        <v>53</v>
      </c>
      <c r="H101" s="35">
        <v>34</v>
      </c>
      <c r="I101" s="35">
        <v>13</v>
      </c>
      <c r="J101" s="35">
        <v>100</v>
      </c>
      <c r="K101" s="48">
        <v>156</v>
      </c>
      <c r="L101" s="48">
        <v>96</v>
      </c>
      <c r="M101" s="48">
        <v>289</v>
      </c>
      <c r="N101" s="48">
        <v>217</v>
      </c>
      <c r="O101" s="35">
        <v>109</v>
      </c>
      <c r="P101" s="35">
        <v>105</v>
      </c>
      <c r="Q101" s="35">
        <v>24</v>
      </c>
      <c r="R101" s="35">
        <v>93</v>
      </c>
      <c r="S101" s="35">
        <v>12</v>
      </c>
      <c r="T101" s="35">
        <v>22</v>
      </c>
      <c r="U101" s="35">
        <v>20</v>
      </c>
      <c r="V101" s="35">
        <v>33</v>
      </c>
      <c r="W101" s="35">
        <v>16</v>
      </c>
      <c r="X101" s="35">
        <v>18</v>
      </c>
      <c r="Y101" s="35">
        <v>12</v>
      </c>
      <c r="Z101" s="35">
        <v>43</v>
      </c>
      <c r="AA101" s="35">
        <v>25</v>
      </c>
      <c r="AB101" s="35">
        <v>15</v>
      </c>
      <c r="AC101" s="35">
        <v>45</v>
      </c>
      <c r="AD101" s="35">
        <v>25</v>
      </c>
      <c r="AE101" s="35">
        <v>27</v>
      </c>
      <c r="AF101" s="35">
        <v>79</v>
      </c>
      <c r="AG101" s="35">
        <v>11</v>
      </c>
      <c r="AH101" s="35">
        <v>25</v>
      </c>
      <c r="AI101" s="35">
        <v>28</v>
      </c>
      <c r="AJ101" s="35">
        <v>47</v>
      </c>
      <c r="AK101" s="35">
        <v>10</v>
      </c>
      <c r="AL101" s="35">
        <v>43</v>
      </c>
      <c r="AM101" s="35">
        <v>43</v>
      </c>
      <c r="AN101" s="35">
        <v>99</v>
      </c>
      <c r="AO101" s="35">
        <v>19</v>
      </c>
      <c r="AP101" s="35">
        <v>58</v>
      </c>
      <c r="AQ101" s="35">
        <v>23</v>
      </c>
      <c r="AR101" s="35">
        <v>20</v>
      </c>
      <c r="AS101" s="35">
        <v>29</v>
      </c>
      <c r="AT101" s="35">
        <v>12</v>
      </c>
      <c r="AU101" s="35">
        <v>35</v>
      </c>
      <c r="AV101" s="35">
        <v>102</v>
      </c>
      <c r="AW101" s="88">
        <v>41</v>
      </c>
      <c r="AX101" s="35">
        <v>3</v>
      </c>
      <c r="AY101" s="35">
        <v>28</v>
      </c>
      <c r="AZ101" s="35">
        <v>22</v>
      </c>
      <c r="BA101" s="35">
        <v>38</v>
      </c>
      <c r="BB101" s="35">
        <v>24</v>
      </c>
      <c r="BC101" s="35">
        <v>22</v>
      </c>
      <c r="BD101" s="35">
        <v>26</v>
      </c>
      <c r="BE101" s="35">
        <v>15</v>
      </c>
      <c r="BF101" s="11">
        <f t="shared" si="3"/>
        <v>3889</v>
      </c>
      <c r="BG101" s="26">
        <f t="shared" si="4"/>
        <v>0</v>
      </c>
    </row>
    <row r="102" spans="1:59" s="12" customFormat="1" ht="12.75">
      <c r="A102" s="38" t="s">
        <v>103</v>
      </c>
      <c r="B102" s="45">
        <v>32973</v>
      </c>
      <c r="C102" s="46">
        <v>9187</v>
      </c>
      <c r="D102" s="72">
        <v>768</v>
      </c>
      <c r="E102" s="46">
        <v>892</v>
      </c>
      <c r="F102" s="46">
        <v>1385</v>
      </c>
      <c r="G102" s="72">
        <v>527</v>
      </c>
      <c r="H102" s="72">
        <v>383</v>
      </c>
      <c r="I102" s="72">
        <v>129</v>
      </c>
      <c r="J102" s="72">
        <v>845</v>
      </c>
      <c r="K102" s="46">
        <v>1240</v>
      </c>
      <c r="L102" s="46">
        <v>865</v>
      </c>
      <c r="M102" s="46">
        <v>2334</v>
      </c>
      <c r="N102" s="46">
        <v>1868</v>
      </c>
      <c r="O102" s="72">
        <v>726</v>
      </c>
      <c r="P102" s="72">
        <v>831</v>
      </c>
      <c r="Q102" s="72">
        <v>214</v>
      </c>
      <c r="R102" s="72">
        <v>786</v>
      </c>
      <c r="S102" s="72">
        <v>97</v>
      </c>
      <c r="T102" s="72">
        <v>165</v>
      </c>
      <c r="U102" s="72">
        <v>145</v>
      </c>
      <c r="V102" s="72">
        <v>231</v>
      </c>
      <c r="W102" s="72">
        <v>118</v>
      </c>
      <c r="X102" s="72">
        <v>186</v>
      </c>
      <c r="Y102" s="72">
        <v>87</v>
      </c>
      <c r="Z102" s="72">
        <v>392</v>
      </c>
      <c r="AA102" s="72">
        <v>179</v>
      </c>
      <c r="AB102" s="72">
        <v>157</v>
      </c>
      <c r="AC102" s="72">
        <v>341</v>
      </c>
      <c r="AD102" s="72">
        <v>167</v>
      </c>
      <c r="AE102" s="72">
        <v>191</v>
      </c>
      <c r="AF102" s="72">
        <v>631</v>
      </c>
      <c r="AG102" s="72">
        <v>93</v>
      </c>
      <c r="AH102" s="72">
        <v>196</v>
      </c>
      <c r="AI102" s="72">
        <v>334</v>
      </c>
      <c r="AJ102" s="72">
        <v>459</v>
      </c>
      <c r="AK102" s="72">
        <v>84</v>
      </c>
      <c r="AL102" s="72">
        <v>266</v>
      </c>
      <c r="AM102" s="72">
        <v>333</v>
      </c>
      <c r="AN102" s="72">
        <v>832</v>
      </c>
      <c r="AO102" s="72">
        <v>133</v>
      </c>
      <c r="AP102" s="72">
        <v>521</v>
      </c>
      <c r="AQ102" s="72">
        <v>183</v>
      </c>
      <c r="AR102" s="72">
        <v>226</v>
      </c>
      <c r="AS102" s="72">
        <v>225</v>
      </c>
      <c r="AT102" s="72">
        <v>106</v>
      </c>
      <c r="AU102" s="72">
        <v>211</v>
      </c>
      <c r="AV102" s="72">
        <v>837</v>
      </c>
      <c r="AW102" s="88">
        <v>325</v>
      </c>
      <c r="AX102" s="72">
        <v>35</v>
      </c>
      <c r="AY102" s="72">
        <v>197</v>
      </c>
      <c r="AZ102" s="72">
        <v>206</v>
      </c>
      <c r="BA102" s="72">
        <v>276</v>
      </c>
      <c r="BB102" s="72">
        <v>197</v>
      </c>
      <c r="BC102" s="72">
        <v>247</v>
      </c>
      <c r="BD102" s="72">
        <v>203</v>
      </c>
      <c r="BE102" s="72">
        <v>181</v>
      </c>
      <c r="BF102" s="11">
        <f aca="true" t="shared" si="5" ref="BF102:BF127">SUM(C102:BE102)</f>
        <v>32973</v>
      </c>
      <c r="BG102" s="25">
        <f t="shared" si="4"/>
        <v>0</v>
      </c>
    </row>
    <row r="103" spans="1:59" s="12" customFormat="1" ht="12.75">
      <c r="A103" s="37" t="s">
        <v>104</v>
      </c>
      <c r="B103" s="47">
        <v>4701</v>
      </c>
      <c r="C103" s="48">
        <v>1263</v>
      </c>
      <c r="D103" s="35">
        <v>113</v>
      </c>
      <c r="E103" s="48">
        <v>132</v>
      </c>
      <c r="F103" s="48">
        <v>193</v>
      </c>
      <c r="G103" s="35">
        <v>72</v>
      </c>
      <c r="H103" s="35">
        <v>35</v>
      </c>
      <c r="I103" s="35">
        <v>19</v>
      </c>
      <c r="J103" s="35">
        <v>119</v>
      </c>
      <c r="K103" s="48">
        <v>158</v>
      </c>
      <c r="L103" s="48">
        <v>114</v>
      </c>
      <c r="M103" s="48">
        <v>330</v>
      </c>
      <c r="N103" s="48">
        <v>260</v>
      </c>
      <c r="O103" s="35">
        <v>135</v>
      </c>
      <c r="P103" s="35">
        <v>132</v>
      </c>
      <c r="Q103" s="35">
        <v>27</v>
      </c>
      <c r="R103" s="35">
        <v>104</v>
      </c>
      <c r="S103" s="35">
        <v>12</v>
      </c>
      <c r="T103" s="35">
        <v>22</v>
      </c>
      <c r="U103" s="35">
        <v>27</v>
      </c>
      <c r="V103" s="35">
        <v>26</v>
      </c>
      <c r="W103" s="35">
        <v>12</v>
      </c>
      <c r="X103" s="35">
        <v>25</v>
      </c>
      <c r="Y103" s="35">
        <v>22</v>
      </c>
      <c r="Z103" s="35">
        <v>66</v>
      </c>
      <c r="AA103" s="35">
        <v>38</v>
      </c>
      <c r="AB103" s="35">
        <v>34</v>
      </c>
      <c r="AC103" s="35">
        <v>45</v>
      </c>
      <c r="AD103" s="35">
        <v>18</v>
      </c>
      <c r="AE103" s="35">
        <v>30</v>
      </c>
      <c r="AF103" s="35">
        <v>89</v>
      </c>
      <c r="AG103" s="35">
        <v>14</v>
      </c>
      <c r="AH103" s="35">
        <v>35</v>
      </c>
      <c r="AI103" s="35">
        <v>61</v>
      </c>
      <c r="AJ103" s="35">
        <v>72</v>
      </c>
      <c r="AK103" s="35">
        <v>14</v>
      </c>
      <c r="AL103" s="35">
        <v>29</v>
      </c>
      <c r="AM103" s="35">
        <v>57</v>
      </c>
      <c r="AN103" s="35">
        <v>117</v>
      </c>
      <c r="AO103" s="35">
        <v>15</v>
      </c>
      <c r="AP103" s="35">
        <v>88</v>
      </c>
      <c r="AQ103" s="35">
        <v>33</v>
      </c>
      <c r="AR103" s="35">
        <v>41</v>
      </c>
      <c r="AS103" s="35">
        <v>28</v>
      </c>
      <c r="AT103" s="35">
        <v>26</v>
      </c>
      <c r="AU103" s="35">
        <v>36</v>
      </c>
      <c r="AV103" s="35">
        <v>110</v>
      </c>
      <c r="AW103" s="88">
        <v>35</v>
      </c>
      <c r="AX103" s="35">
        <v>3</v>
      </c>
      <c r="AY103" s="35">
        <v>30</v>
      </c>
      <c r="AZ103" s="35">
        <v>31</v>
      </c>
      <c r="BA103" s="35">
        <v>36</v>
      </c>
      <c r="BB103" s="35">
        <v>36</v>
      </c>
      <c r="BC103" s="35">
        <v>26</v>
      </c>
      <c r="BD103" s="35">
        <v>33</v>
      </c>
      <c r="BE103" s="35">
        <v>23</v>
      </c>
      <c r="BF103" s="11">
        <f t="shared" si="5"/>
        <v>4701</v>
      </c>
      <c r="BG103" s="26">
        <f t="shared" si="4"/>
        <v>0</v>
      </c>
    </row>
    <row r="104" spans="1:59" s="12" customFormat="1" ht="12.75">
      <c r="A104" s="37" t="s">
        <v>105</v>
      </c>
      <c r="B104" s="47">
        <v>5814</v>
      </c>
      <c r="C104" s="48">
        <v>1660</v>
      </c>
      <c r="D104" s="35">
        <v>132</v>
      </c>
      <c r="E104" s="48">
        <v>100</v>
      </c>
      <c r="F104" s="48">
        <v>136</v>
      </c>
      <c r="G104" s="35">
        <v>95</v>
      </c>
      <c r="H104" s="35">
        <v>51</v>
      </c>
      <c r="I104" s="35">
        <v>14</v>
      </c>
      <c r="J104" s="35">
        <v>149</v>
      </c>
      <c r="K104" s="48">
        <v>220</v>
      </c>
      <c r="L104" s="48">
        <v>147</v>
      </c>
      <c r="M104" s="48">
        <v>326</v>
      </c>
      <c r="N104" s="48">
        <v>298</v>
      </c>
      <c r="O104" s="35">
        <v>143</v>
      </c>
      <c r="P104" s="35">
        <v>139</v>
      </c>
      <c r="Q104" s="35">
        <v>39</v>
      </c>
      <c r="R104" s="35">
        <v>156</v>
      </c>
      <c r="S104" s="35">
        <v>17</v>
      </c>
      <c r="T104" s="35">
        <v>26</v>
      </c>
      <c r="U104" s="35">
        <v>34</v>
      </c>
      <c r="V104" s="35">
        <v>37</v>
      </c>
      <c r="W104" s="35">
        <v>22</v>
      </c>
      <c r="X104" s="35">
        <v>44</v>
      </c>
      <c r="Y104" s="35">
        <v>21</v>
      </c>
      <c r="Z104" s="35">
        <v>91</v>
      </c>
      <c r="AA104" s="35">
        <v>41</v>
      </c>
      <c r="AB104" s="35">
        <v>35</v>
      </c>
      <c r="AC104" s="35">
        <v>69</v>
      </c>
      <c r="AD104" s="35">
        <v>27</v>
      </c>
      <c r="AE104" s="35">
        <v>34</v>
      </c>
      <c r="AF104" s="35">
        <v>140</v>
      </c>
      <c r="AG104" s="35">
        <v>14</v>
      </c>
      <c r="AH104" s="35">
        <v>42</v>
      </c>
      <c r="AI104" s="35">
        <v>87</v>
      </c>
      <c r="AJ104" s="35">
        <v>63</v>
      </c>
      <c r="AK104" s="35">
        <v>23</v>
      </c>
      <c r="AL104" s="35">
        <v>48</v>
      </c>
      <c r="AM104" s="35">
        <v>63</v>
      </c>
      <c r="AN104" s="35">
        <v>150</v>
      </c>
      <c r="AO104" s="35">
        <v>28</v>
      </c>
      <c r="AP104" s="35">
        <v>94</v>
      </c>
      <c r="AQ104" s="35">
        <v>59</v>
      </c>
      <c r="AR104" s="35">
        <v>40</v>
      </c>
      <c r="AS104" s="35">
        <v>38</v>
      </c>
      <c r="AT104" s="35">
        <v>37</v>
      </c>
      <c r="AU104" s="35">
        <v>46</v>
      </c>
      <c r="AV104" s="35">
        <v>141</v>
      </c>
      <c r="AW104" s="88">
        <v>77</v>
      </c>
      <c r="AX104" s="35">
        <v>10</v>
      </c>
      <c r="AY104" s="35">
        <v>53</v>
      </c>
      <c r="AZ104" s="35">
        <v>51</v>
      </c>
      <c r="BA104" s="35">
        <v>65</v>
      </c>
      <c r="BB104" s="35">
        <v>43</v>
      </c>
      <c r="BC104" s="35">
        <v>42</v>
      </c>
      <c r="BD104" s="35">
        <v>27</v>
      </c>
      <c r="BE104" s="35">
        <v>30</v>
      </c>
      <c r="BF104" s="11">
        <f t="shared" si="5"/>
        <v>5814</v>
      </c>
      <c r="BG104" s="26">
        <f t="shared" si="4"/>
        <v>0</v>
      </c>
    </row>
    <row r="105" spans="1:59" s="12" customFormat="1" ht="12.75">
      <c r="A105" s="37" t="s">
        <v>106</v>
      </c>
      <c r="B105" s="47">
        <v>6380</v>
      </c>
      <c r="C105" s="48">
        <v>1836</v>
      </c>
      <c r="D105" s="35">
        <v>103</v>
      </c>
      <c r="E105" s="48">
        <v>159</v>
      </c>
      <c r="F105" s="48">
        <v>161</v>
      </c>
      <c r="G105" s="35">
        <v>111</v>
      </c>
      <c r="H105" s="35">
        <v>76</v>
      </c>
      <c r="I105" s="35">
        <v>26</v>
      </c>
      <c r="J105" s="35">
        <v>167</v>
      </c>
      <c r="K105" s="48">
        <v>243</v>
      </c>
      <c r="L105" s="48">
        <v>163</v>
      </c>
      <c r="M105" s="48">
        <v>376</v>
      </c>
      <c r="N105" s="48">
        <v>341</v>
      </c>
      <c r="O105" s="35">
        <v>159</v>
      </c>
      <c r="P105" s="35">
        <v>161</v>
      </c>
      <c r="Q105" s="35">
        <v>48</v>
      </c>
      <c r="R105" s="35">
        <v>151</v>
      </c>
      <c r="S105" s="35">
        <v>20</v>
      </c>
      <c r="T105" s="35">
        <v>24</v>
      </c>
      <c r="U105" s="35">
        <v>25</v>
      </c>
      <c r="V105" s="35">
        <v>43</v>
      </c>
      <c r="W105" s="35">
        <v>34</v>
      </c>
      <c r="X105" s="35">
        <v>54</v>
      </c>
      <c r="Y105" s="35">
        <v>46</v>
      </c>
      <c r="Z105" s="35">
        <v>85</v>
      </c>
      <c r="AA105" s="35">
        <v>39</v>
      </c>
      <c r="AB105" s="35">
        <v>45</v>
      </c>
      <c r="AC105" s="35">
        <v>62</v>
      </c>
      <c r="AD105" s="35">
        <v>36</v>
      </c>
      <c r="AE105" s="35">
        <v>35</v>
      </c>
      <c r="AF105" s="35">
        <v>128</v>
      </c>
      <c r="AG105" s="35">
        <v>15</v>
      </c>
      <c r="AH105" s="35">
        <v>56</v>
      </c>
      <c r="AI105" s="35">
        <v>67</v>
      </c>
      <c r="AJ105" s="35">
        <v>100</v>
      </c>
      <c r="AK105" s="35">
        <v>18</v>
      </c>
      <c r="AL105" s="35">
        <v>33</v>
      </c>
      <c r="AM105" s="35">
        <v>86</v>
      </c>
      <c r="AN105" s="35">
        <v>132</v>
      </c>
      <c r="AO105" s="35">
        <v>30</v>
      </c>
      <c r="AP105" s="35">
        <v>85</v>
      </c>
      <c r="AQ105" s="35">
        <v>59</v>
      </c>
      <c r="AR105" s="35">
        <v>78</v>
      </c>
      <c r="AS105" s="35">
        <v>44</v>
      </c>
      <c r="AT105" s="35">
        <v>26</v>
      </c>
      <c r="AU105" s="35">
        <v>56</v>
      </c>
      <c r="AV105" s="35">
        <v>154</v>
      </c>
      <c r="AW105" s="88">
        <v>63</v>
      </c>
      <c r="AX105" s="35">
        <v>8</v>
      </c>
      <c r="AY105" s="35">
        <v>51</v>
      </c>
      <c r="AZ105" s="35">
        <v>45</v>
      </c>
      <c r="BA105" s="35">
        <v>55</v>
      </c>
      <c r="BB105" s="35">
        <v>49</v>
      </c>
      <c r="BC105" s="35">
        <v>44</v>
      </c>
      <c r="BD105" s="35">
        <v>39</v>
      </c>
      <c r="BE105" s="35">
        <v>30</v>
      </c>
      <c r="BF105" s="11">
        <f t="shared" si="5"/>
        <v>6380</v>
      </c>
      <c r="BG105" s="26">
        <f t="shared" si="4"/>
        <v>0</v>
      </c>
    </row>
    <row r="106" spans="1:59" s="12" customFormat="1" ht="12.75">
      <c r="A106" s="37" t="s">
        <v>107</v>
      </c>
      <c r="B106" s="47">
        <v>5660</v>
      </c>
      <c r="C106" s="48">
        <v>1624</v>
      </c>
      <c r="D106" s="35">
        <v>122</v>
      </c>
      <c r="E106" s="48">
        <v>151</v>
      </c>
      <c r="F106" s="48">
        <v>136</v>
      </c>
      <c r="G106" s="35">
        <v>103</v>
      </c>
      <c r="H106" s="35">
        <v>59</v>
      </c>
      <c r="I106" s="35">
        <v>16</v>
      </c>
      <c r="J106" s="35">
        <v>121</v>
      </c>
      <c r="K106" s="48">
        <v>221</v>
      </c>
      <c r="L106" s="48">
        <v>149</v>
      </c>
      <c r="M106" s="48">
        <v>330</v>
      </c>
      <c r="N106" s="48">
        <v>311</v>
      </c>
      <c r="O106" s="35">
        <v>108</v>
      </c>
      <c r="P106" s="35">
        <v>140</v>
      </c>
      <c r="Q106" s="35">
        <v>47</v>
      </c>
      <c r="R106" s="35">
        <v>129</v>
      </c>
      <c r="S106" s="35">
        <v>13</v>
      </c>
      <c r="T106" s="35">
        <v>34</v>
      </c>
      <c r="U106" s="35">
        <v>29</v>
      </c>
      <c r="V106" s="35">
        <v>38</v>
      </c>
      <c r="W106" s="35">
        <v>25</v>
      </c>
      <c r="X106" s="35">
        <v>39</v>
      </c>
      <c r="Y106" s="35">
        <v>20</v>
      </c>
      <c r="Z106" s="35">
        <v>52</v>
      </c>
      <c r="AA106" s="35">
        <v>47</v>
      </c>
      <c r="AB106" s="35">
        <v>28</v>
      </c>
      <c r="AC106" s="35">
        <v>50</v>
      </c>
      <c r="AD106" s="35">
        <v>42</v>
      </c>
      <c r="AE106" s="35">
        <v>32</v>
      </c>
      <c r="AF106" s="35">
        <v>108</v>
      </c>
      <c r="AG106" s="35">
        <v>19</v>
      </c>
      <c r="AH106" s="35">
        <v>31</v>
      </c>
      <c r="AI106" s="35">
        <v>48</v>
      </c>
      <c r="AJ106" s="35">
        <v>78</v>
      </c>
      <c r="AK106" s="35">
        <v>16</v>
      </c>
      <c r="AL106" s="35">
        <v>43</v>
      </c>
      <c r="AM106" s="35">
        <v>87</v>
      </c>
      <c r="AN106" s="35">
        <v>128</v>
      </c>
      <c r="AO106" s="35">
        <v>36</v>
      </c>
      <c r="AP106" s="35">
        <v>77</v>
      </c>
      <c r="AQ106" s="35">
        <v>48</v>
      </c>
      <c r="AR106" s="35">
        <v>48</v>
      </c>
      <c r="AS106" s="35">
        <v>45</v>
      </c>
      <c r="AT106" s="35">
        <v>25</v>
      </c>
      <c r="AU106" s="35">
        <v>64</v>
      </c>
      <c r="AV106" s="35">
        <v>126</v>
      </c>
      <c r="AW106" s="88">
        <v>69</v>
      </c>
      <c r="AX106" s="35">
        <v>7</v>
      </c>
      <c r="AY106" s="35">
        <v>46</v>
      </c>
      <c r="AZ106" s="35">
        <v>30</v>
      </c>
      <c r="BA106" s="35">
        <v>55</v>
      </c>
      <c r="BB106" s="35">
        <v>43</v>
      </c>
      <c r="BC106" s="35">
        <v>48</v>
      </c>
      <c r="BD106" s="35">
        <v>72</v>
      </c>
      <c r="BE106" s="35">
        <v>47</v>
      </c>
      <c r="BF106" s="11">
        <f t="shared" si="5"/>
        <v>5660</v>
      </c>
      <c r="BG106" s="26">
        <f t="shared" si="4"/>
        <v>0</v>
      </c>
    </row>
    <row r="107" spans="1:59" s="12" customFormat="1" ht="12.75">
      <c r="A107" s="37" t="s">
        <v>108</v>
      </c>
      <c r="B107" s="47">
        <v>5050</v>
      </c>
      <c r="C107" s="48">
        <v>1490</v>
      </c>
      <c r="D107" s="35">
        <v>109</v>
      </c>
      <c r="E107" s="48">
        <v>104</v>
      </c>
      <c r="F107" s="48">
        <v>111</v>
      </c>
      <c r="G107" s="35">
        <v>108</v>
      </c>
      <c r="H107" s="35">
        <v>47</v>
      </c>
      <c r="I107" s="35">
        <v>15</v>
      </c>
      <c r="J107" s="35">
        <v>121</v>
      </c>
      <c r="K107" s="48">
        <v>200</v>
      </c>
      <c r="L107" s="48">
        <v>127</v>
      </c>
      <c r="M107" s="48">
        <v>284</v>
      </c>
      <c r="N107" s="48">
        <v>278</v>
      </c>
      <c r="O107" s="35">
        <v>125</v>
      </c>
      <c r="P107" s="35">
        <v>109</v>
      </c>
      <c r="Q107" s="35">
        <v>25</v>
      </c>
      <c r="R107" s="35">
        <v>124</v>
      </c>
      <c r="S107" s="35">
        <v>19</v>
      </c>
      <c r="T107" s="35">
        <v>31</v>
      </c>
      <c r="U107" s="35">
        <v>27</v>
      </c>
      <c r="V107" s="35">
        <v>34</v>
      </c>
      <c r="W107" s="35">
        <v>29</v>
      </c>
      <c r="X107" s="35">
        <v>37</v>
      </c>
      <c r="Y107" s="35">
        <v>25</v>
      </c>
      <c r="Z107" s="35">
        <v>70</v>
      </c>
      <c r="AA107" s="35">
        <v>38</v>
      </c>
      <c r="AB107" s="35">
        <v>33</v>
      </c>
      <c r="AC107" s="35">
        <v>53</v>
      </c>
      <c r="AD107" s="35">
        <v>23</v>
      </c>
      <c r="AE107" s="35">
        <v>41</v>
      </c>
      <c r="AF107" s="35">
        <v>93</v>
      </c>
      <c r="AG107" s="35">
        <v>11</v>
      </c>
      <c r="AH107" s="35">
        <v>29</v>
      </c>
      <c r="AI107" s="35">
        <v>32</v>
      </c>
      <c r="AJ107" s="35">
        <v>70</v>
      </c>
      <c r="AK107" s="35">
        <v>12</v>
      </c>
      <c r="AL107" s="35">
        <v>46</v>
      </c>
      <c r="AM107" s="35">
        <v>52</v>
      </c>
      <c r="AN107" s="35">
        <v>120</v>
      </c>
      <c r="AO107" s="35">
        <v>14</v>
      </c>
      <c r="AP107" s="35">
        <v>76</v>
      </c>
      <c r="AQ107" s="35">
        <v>39</v>
      </c>
      <c r="AR107" s="35">
        <v>42</v>
      </c>
      <c r="AS107" s="35">
        <v>34</v>
      </c>
      <c r="AT107" s="35">
        <v>21</v>
      </c>
      <c r="AU107" s="35">
        <v>46</v>
      </c>
      <c r="AV107" s="35">
        <v>137</v>
      </c>
      <c r="AW107" s="88">
        <v>47</v>
      </c>
      <c r="AX107" s="35">
        <v>6</v>
      </c>
      <c r="AY107" s="35">
        <v>45</v>
      </c>
      <c r="AZ107" s="35">
        <v>38</v>
      </c>
      <c r="BA107" s="35">
        <v>48</v>
      </c>
      <c r="BB107" s="35">
        <v>32</v>
      </c>
      <c r="BC107" s="35">
        <v>36</v>
      </c>
      <c r="BD107" s="35">
        <v>50</v>
      </c>
      <c r="BE107" s="35">
        <v>37</v>
      </c>
      <c r="BF107" s="11">
        <f t="shared" si="5"/>
        <v>5050</v>
      </c>
      <c r="BG107" s="26">
        <f t="shared" si="4"/>
        <v>0</v>
      </c>
    </row>
    <row r="108" spans="1:59" s="12" customFormat="1" ht="12.75">
      <c r="A108" s="38" t="s">
        <v>109</v>
      </c>
      <c r="B108" s="45">
        <v>27605</v>
      </c>
      <c r="C108" s="46">
        <v>7873</v>
      </c>
      <c r="D108" s="72">
        <v>579</v>
      </c>
      <c r="E108" s="46">
        <v>646</v>
      </c>
      <c r="F108" s="46">
        <v>737</v>
      </c>
      <c r="G108" s="72">
        <v>489</v>
      </c>
      <c r="H108" s="72">
        <v>268</v>
      </c>
      <c r="I108" s="72">
        <v>90</v>
      </c>
      <c r="J108" s="72">
        <v>677</v>
      </c>
      <c r="K108" s="46">
        <v>1042</v>
      </c>
      <c r="L108" s="46">
        <v>700</v>
      </c>
      <c r="M108" s="46">
        <v>1646</v>
      </c>
      <c r="N108" s="46">
        <v>1488</v>
      </c>
      <c r="O108" s="72">
        <v>670</v>
      </c>
      <c r="P108" s="72">
        <v>681</v>
      </c>
      <c r="Q108" s="72">
        <v>186</v>
      </c>
      <c r="R108" s="72">
        <v>664</v>
      </c>
      <c r="S108" s="72">
        <v>81</v>
      </c>
      <c r="T108" s="72">
        <v>137</v>
      </c>
      <c r="U108" s="72">
        <v>142</v>
      </c>
      <c r="V108" s="72">
        <v>178</v>
      </c>
      <c r="W108" s="72">
        <v>122</v>
      </c>
      <c r="X108" s="72">
        <v>199</v>
      </c>
      <c r="Y108" s="72">
        <v>134</v>
      </c>
      <c r="Z108" s="72">
        <v>364</v>
      </c>
      <c r="AA108" s="72">
        <v>203</v>
      </c>
      <c r="AB108" s="72">
        <v>175</v>
      </c>
      <c r="AC108" s="72">
        <v>279</v>
      </c>
      <c r="AD108" s="72">
        <v>146</v>
      </c>
      <c r="AE108" s="72">
        <v>172</v>
      </c>
      <c r="AF108" s="72">
        <v>558</v>
      </c>
      <c r="AG108" s="72">
        <v>73</v>
      </c>
      <c r="AH108" s="72">
        <v>193</v>
      </c>
      <c r="AI108" s="72">
        <v>295</v>
      </c>
      <c r="AJ108" s="72">
        <v>383</v>
      </c>
      <c r="AK108" s="72">
        <v>83</v>
      </c>
      <c r="AL108" s="72">
        <v>199</v>
      </c>
      <c r="AM108" s="72">
        <v>345</v>
      </c>
      <c r="AN108" s="72">
        <v>647</v>
      </c>
      <c r="AO108" s="72">
        <v>123</v>
      </c>
      <c r="AP108" s="72">
        <v>420</v>
      </c>
      <c r="AQ108" s="72">
        <v>238</v>
      </c>
      <c r="AR108" s="72">
        <v>249</v>
      </c>
      <c r="AS108" s="72">
        <v>189</v>
      </c>
      <c r="AT108" s="72">
        <v>135</v>
      </c>
      <c r="AU108" s="72">
        <v>248</v>
      </c>
      <c r="AV108" s="72">
        <v>668</v>
      </c>
      <c r="AW108" s="88">
        <v>291</v>
      </c>
      <c r="AX108" s="72">
        <v>34</v>
      </c>
      <c r="AY108" s="72">
        <v>225</v>
      </c>
      <c r="AZ108" s="72">
        <v>195</v>
      </c>
      <c r="BA108" s="72">
        <v>259</v>
      </c>
      <c r="BB108" s="72">
        <v>203</v>
      </c>
      <c r="BC108" s="72">
        <v>196</v>
      </c>
      <c r="BD108" s="72">
        <v>221</v>
      </c>
      <c r="BE108" s="72">
        <v>167</v>
      </c>
      <c r="BF108" s="11">
        <f t="shared" si="5"/>
        <v>27605</v>
      </c>
      <c r="BG108" s="25">
        <f t="shared" si="4"/>
        <v>0</v>
      </c>
    </row>
    <row r="109" spans="1:59" s="12" customFormat="1" ht="12.75">
      <c r="A109" s="37" t="s">
        <v>110</v>
      </c>
      <c r="B109" s="47">
        <v>4380</v>
      </c>
      <c r="C109" s="48">
        <v>1287</v>
      </c>
      <c r="D109" s="35">
        <v>99</v>
      </c>
      <c r="E109" s="48">
        <v>85</v>
      </c>
      <c r="F109" s="48">
        <v>84</v>
      </c>
      <c r="G109" s="35">
        <v>71</v>
      </c>
      <c r="H109" s="35">
        <v>38</v>
      </c>
      <c r="I109" s="35">
        <v>12</v>
      </c>
      <c r="J109" s="35">
        <v>106</v>
      </c>
      <c r="K109" s="48">
        <v>176</v>
      </c>
      <c r="L109" s="48">
        <v>111</v>
      </c>
      <c r="M109" s="48">
        <v>251</v>
      </c>
      <c r="N109" s="48">
        <v>248</v>
      </c>
      <c r="O109" s="35">
        <v>94</v>
      </c>
      <c r="P109" s="35">
        <v>113</v>
      </c>
      <c r="Q109" s="35">
        <v>30</v>
      </c>
      <c r="R109" s="35">
        <v>134</v>
      </c>
      <c r="S109" s="35">
        <v>12</v>
      </c>
      <c r="T109" s="35">
        <v>20</v>
      </c>
      <c r="U109" s="35">
        <v>25</v>
      </c>
      <c r="V109" s="35">
        <v>32</v>
      </c>
      <c r="W109" s="35">
        <v>22</v>
      </c>
      <c r="X109" s="35">
        <v>23</v>
      </c>
      <c r="Y109" s="35">
        <v>17</v>
      </c>
      <c r="Z109" s="35">
        <v>47</v>
      </c>
      <c r="AA109" s="35">
        <v>30</v>
      </c>
      <c r="AB109" s="35">
        <v>29</v>
      </c>
      <c r="AC109" s="35">
        <v>51</v>
      </c>
      <c r="AD109" s="35">
        <v>11</v>
      </c>
      <c r="AE109" s="35">
        <v>30</v>
      </c>
      <c r="AF109" s="35">
        <v>68</v>
      </c>
      <c r="AG109" s="35">
        <v>6</v>
      </c>
      <c r="AH109" s="35">
        <v>25</v>
      </c>
      <c r="AI109" s="35">
        <v>58</v>
      </c>
      <c r="AJ109" s="35">
        <v>67</v>
      </c>
      <c r="AK109" s="35">
        <v>16</v>
      </c>
      <c r="AL109" s="35">
        <v>19</v>
      </c>
      <c r="AM109" s="35">
        <v>74</v>
      </c>
      <c r="AN109" s="35">
        <v>135</v>
      </c>
      <c r="AO109" s="35">
        <v>16</v>
      </c>
      <c r="AP109" s="35">
        <v>62</v>
      </c>
      <c r="AQ109" s="35">
        <v>39</v>
      </c>
      <c r="AR109" s="35">
        <v>42</v>
      </c>
      <c r="AS109" s="35">
        <v>26</v>
      </c>
      <c r="AT109" s="35">
        <v>19</v>
      </c>
      <c r="AU109" s="35">
        <v>23</v>
      </c>
      <c r="AV109" s="35">
        <v>120</v>
      </c>
      <c r="AW109" s="88">
        <v>45</v>
      </c>
      <c r="AX109" s="35">
        <v>4</v>
      </c>
      <c r="AY109" s="35">
        <v>32</v>
      </c>
      <c r="AZ109" s="35">
        <v>33</v>
      </c>
      <c r="BA109" s="35">
        <v>51</v>
      </c>
      <c r="BB109" s="35">
        <v>21</v>
      </c>
      <c r="BC109" s="35">
        <v>51</v>
      </c>
      <c r="BD109" s="35">
        <v>19</v>
      </c>
      <c r="BE109" s="35">
        <v>21</v>
      </c>
      <c r="BF109" s="11">
        <f t="shared" si="5"/>
        <v>4380</v>
      </c>
      <c r="BG109" s="26">
        <f t="shared" si="4"/>
        <v>0</v>
      </c>
    </row>
    <row r="110" spans="1:59" s="12" customFormat="1" ht="12.75">
      <c r="A110" s="37" t="s">
        <v>111</v>
      </c>
      <c r="B110" s="47">
        <v>3009</v>
      </c>
      <c r="C110" s="48">
        <v>787</v>
      </c>
      <c r="D110" s="35">
        <v>50</v>
      </c>
      <c r="E110" s="48">
        <v>74</v>
      </c>
      <c r="F110" s="48">
        <v>99</v>
      </c>
      <c r="G110" s="35">
        <v>58</v>
      </c>
      <c r="H110" s="35">
        <v>19</v>
      </c>
      <c r="I110" s="35">
        <v>14</v>
      </c>
      <c r="J110" s="35">
        <v>89</v>
      </c>
      <c r="K110" s="48">
        <v>114</v>
      </c>
      <c r="L110" s="48">
        <v>100</v>
      </c>
      <c r="M110" s="48">
        <v>166</v>
      </c>
      <c r="N110" s="48">
        <v>159</v>
      </c>
      <c r="O110" s="35">
        <v>72</v>
      </c>
      <c r="P110" s="35">
        <v>75</v>
      </c>
      <c r="Q110" s="35">
        <v>25</v>
      </c>
      <c r="R110" s="35">
        <v>103</v>
      </c>
      <c r="S110" s="35">
        <v>8</v>
      </c>
      <c r="T110" s="35">
        <v>21</v>
      </c>
      <c r="U110" s="35">
        <v>14</v>
      </c>
      <c r="V110" s="35">
        <v>24</v>
      </c>
      <c r="W110" s="35">
        <v>14</v>
      </c>
      <c r="X110" s="35">
        <v>21</v>
      </c>
      <c r="Y110" s="35">
        <v>15</v>
      </c>
      <c r="Z110" s="35">
        <v>33</v>
      </c>
      <c r="AA110" s="35">
        <v>15</v>
      </c>
      <c r="AB110" s="35">
        <v>18</v>
      </c>
      <c r="AC110" s="35">
        <v>37</v>
      </c>
      <c r="AD110" s="35">
        <v>16</v>
      </c>
      <c r="AE110" s="35">
        <v>19</v>
      </c>
      <c r="AF110" s="35">
        <v>47</v>
      </c>
      <c r="AG110" s="35">
        <v>7</v>
      </c>
      <c r="AH110" s="35">
        <v>19</v>
      </c>
      <c r="AI110" s="35">
        <v>27</v>
      </c>
      <c r="AJ110" s="35">
        <v>40</v>
      </c>
      <c r="AK110" s="35">
        <v>11</v>
      </c>
      <c r="AL110" s="35">
        <v>32</v>
      </c>
      <c r="AM110" s="35">
        <v>32</v>
      </c>
      <c r="AN110" s="35">
        <v>36</v>
      </c>
      <c r="AO110" s="35">
        <v>22</v>
      </c>
      <c r="AP110" s="35">
        <v>53</v>
      </c>
      <c r="AQ110" s="35">
        <v>28</v>
      </c>
      <c r="AR110" s="35">
        <v>32</v>
      </c>
      <c r="AS110" s="35">
        <v>24</v>
      </c>
      <c r="AT110" s="35">
        <v>14</v>
      </c>
      <c r="AU110" s="35">
        <v>28</v>
      </c>
      <c r="AV110" s="35">
        <v>76</v>
      </c>
      <c r="AW110" s="88">
        <v>34</v>
      </c>
      <c r="AX110" s="35">
        <v>5</v>
      </c>
      <c r="AY110" s="35">
        <v>26</v>
      </c>
      <c r="AZ110" s="35">
        <v>38</v>
      </c>
      <c r="BA110" s="35">
        <v>24</v>
      </c>
      <c r="BB110" s="35">
        <v>26</v>
      </c>
      <c r="BC110" s="35">
        <v>24</v>
      </c>
      <c r="BD110" s="35">
        <v>30</v>
      </c>
      <c r="BE110" s="35">
        <v>15</v>
      </c>
      <c r="BF110" s="11">
        <f t="shared" si="5"/>
        <v>3009</v>
      </c>
      <c r="BG110" s="26">
        <f t="shared" si="4"/>
        <v>0</v>
      </c>
    </row>
    <row r="111" spans="1:59" s="12" customFormat="1" ht="12.75">
      <c r="A111" s="37" t="s">
        <v>112</v>
      </c>
      <c r="B111" s="47">
        <v>2492</v>
      </c>
      <c r="C111" s="48">
        <v>710</v>
      </c>
      <c r="D111" s="35">
        <v>40</v>
      </c>
      <c r="E111" s="48">
        <v>64</v>
      </c>
      <c r="F111" s="48">
        <v>79</v>
      </c>
      <c r="G111" s="35">
        <v>68</v>
      </c>
      <c r="H111" s="35">
        <v>26</v>
      </c>
      <c r="I111" s="35">
        <v>9</v>
      </c>
      <c r="J111" s="35">
        <v>61</v>
      </c>
      <c r="K111" s="48">
        <v>106</v>
      </c>
      <c r="L111" s="48">
        <v>90</v>
      </c>
      <c r="M111" s="48">
        <v>141</v>
      </c>
      <c r="N111" s="48">
        <v>132</v>
      </c>
      <c r="O111" s="35">
        <v>53</v>
      </c>
      <c r="P111" s="35">
        <v>60</v>
      </c>
      <c r="Q111" s="35">
        <v>20</v>
      </c>
      <c r="R111" s="35">
        <v>47</v>
      </c>
      <c r="S111" s="35">
        <v>12</v>
      </c>
      <c r="T111" s="35">
        <v>11</v>
      </c>
      <c r="U111" s="35">
        <v>15</v>
      </c>
      <c r="V111" s="35">
        <v>21</v>
      </c>
      <c r="W111" s="35">
        <v>14</v>
      </c>
      <c r="X111" s="35">
        <v>20</v>
      </c>
      <c r="Y111" s="35">
        <v>10</v>
      </c>
      <c r="Z111" s="35">
        <v>26</v>
      </c>
      <c r="AA111" s="35">
        <v>16</v>
      </c>
      <c r="AB111" s="35">
        <v>10</v>
      </c>
      <c r="AC111" s="35">
        <v>13</v>
      </c>
      <c r="AD111" s="35">
        <v>20</v>
      </c>
      <c r="AE111" s="35">
        <v>16</v>
      </c>
      <c r="AF111" s="35">
        <v>47</v>
      </c>
      <c r="AG111" s="35">
        <v>1</v>
      </c>
      <c r="AH111" s="35">
        <v>18</v>
      </c>
      <c r="AI111" s="35">
        <v>32</v>
      </c>
      <c r="AJ111" s="35">
        <v>33</v>
      </c>
      <c r="AK111" s="35">
        <v>8</v>
      </c>
      <c r="AL111" s="35">
        <v>20</v>
      </c>
      <c r="AM111" s="35">
        <v>32</v>
      </c>
      <c r="AN111" s="35">
        <v>55</v>
      </c>
      <c r="AO111" s="35">
        <v>6</v>
      </c>
      <c r="AP111" s="35">
        <v>20</v>
      </c>
      <c r="AQ111" s="35">
        <v>22</v>
      </c>
      <c r="AR111" s="35">
        <v>16</v>
      </c>
      <c r="AS111" s="35">
        <v>14</v>
      </c>
      <c r="AT111" s="35">
        <v>11</v>
      </c>
      <c r="AU111" s="35">
        <v>21</v>
      </c>
      <c r="AV111" s="35">
        <v>65</v>
      </c>
      <c r="AW111" s="88">
        <v>30</v>
      </c>
      <c r="AX111" s="35">
        <v>4</v>
      </c>
      <c r="AY111" s="35">
        <v>19</v>
      </c>
      <c r="AZ111" s="35">
        <v>19</v>
      </c>
      <c r="BA111" s="35">
        <v>24</v>
      </c>
      <c r="BB111" s="35">
        <v>15</v>
      </c>
      <c r="BC111" s="35">
        <v>8</v>
      </c>
      <c r="BD111" s="35">
        <v>20</v>
      </c>
      <c r="BE111" s="35">
        <v>22</v>
      </c>
      <c r="BF111" s="11">
        <f t="shared" si="5"/>
        <v>2492</v>
      </c>
      <c r="BG111" s="26">
        <f t="shared" si="4"/>
        <v>0</v>
      </c>
    </row>
    <row r="112" spans="1:59" s="12" customFormat="1" ht="12.75">
      <c r="A112" s="37" t="s">
        <v>113</v>
      </c>
      <c r="B112" s="47">
        <v>1244</v>
      </c>
      <c r="C112" s="48">
        <v>335</v>
      </c>
      <c r="D112" s="35">
        <v>20</v>
      </c>
      <c r="E112" s="48">
        <v>33</v>
      </c>
      <c r="F112" s="48">
        <v>31</v>
      </c>
      <c r="G112" s="35">
        <v>37</v>
      </c>
      <c r="H112" s="35">
        <v>12</v>
      </c>
      <c r="I112" s="35">
        <v>4</v>
      </c>
      <c r="J112" s="35">
        <v>42</v>
      </c>
      <c r="K112" s="48">
        <v>46</v>
      </c>
      <c r="L112" s="48">
        <v>59</v>
      </c>
      <c r="M112" s="48">
        <v>67</v>
      </c>
      <c r="N112" s="48">
        <v>63</v>
      </c>
      <c r="O112" s="35">
        <v>26</v>
      </c>
      <c r="P112" s="35">
        <v>22</v>
      </c>
      <c r="Q112" s="35">
        <v>9</v>
      </c>
      <c r="R112" s="35">
        <v>37</v>
      </c>
      <c r="S112" s="35">
        <v>3</v>
      </c>
      <c r="T112" s="35">
        <v>7</v>
      </c>
      <c r="U112" s="35">
        <v>8</v>
      </c>
      <c r="V112" s="35">
        <v>7</v>
      </c>
      <c r="W112" s="35">
        <v>3</v>
      </c>
      <c r="X112" s="35">
        <v>10</v>
      </c>
      <c r="Y112" s="35">
        <v>6</v>
      </c>
      <c r="Z112" s="35">
        <v>13</v>
      </c>
      <c r="AA112" s="35">
        <v>14</v>
      </c>
      <c r="AB112" s="35">
        <v>8</v>
      </c>
      <c r="AC112" s="35">
        <v>16</v>
      </c>
      <c r="AD112" s="35">
        <v>2</v>
      </c>
      <c r="AE112" s="35">
        <v>6</v>
      </c>
      <c r="AF112" s="35">
        <v>27</v>
      </c>
      <c r="AG112" s="35">
        <v>1</v>
      </c>
      <c r="AH112" s="35">
        <v>2</v>
      </c>
      <c r="AI112" s="35">
        <v>22</v>
      </c>
      <c r="AJ112" s="35">
        <v>13</v>
      </c>
      <c r="AK112" s="35">
        <v>2</v>
      </c>
      <c r="AL112" s="35">
        <v>9</v>
      </c>
      <c r="AM112" s="35">
        <v>14</v>
      </c>
      <c r="AN112" s="35">
        <v>28</v>
      </c>
      <c r="AO112" s="35">
        <v>5</v>
      </c>
      <c r="AP112" s="35">
        <v>24</v>
      </c>
      <c r="AQ112" s="35">
        <v>12</v>
      </c>
      <c r="AR112" s="35">
        <v>9</v>
      </c>
      <c r="AS112" s="35">
        <v>2</v>
      </c>
      <c r="AT112" s="35">
        <v>7</v>
      </c>
      <c r="AU112" s="35">
        <v>10</v>
      </c>
      <c r="AV112" s="35">
        <v>31</v>
      </c>
      <c r="AW112" s="88">
        <v>17</v>
      </c>
      <c r="AX112" s="35">
        <v>2</v>
      </c>
      <c r="AY112" s="35">
        <v>16</v>
      </c>
      <c r="AZ112" s="35">
        <v>3</v>
      </c>
      <c r="BA112" s="35">
        <v>15</v>
      </c>
      <c r="BB112" s="35">
        <v>6</v>
      </c>
      <c r="BC112" s="35">
        <v>7</v>
      </c>
      <c r="BD112" s="35">
        <v>11</v>
      </c>
      <c r="BE112" s="35">
        <v>3</v>
      </c>
      <c r="BF112" s="11">
        <f t="shared" si="5"/>
        <v>1244</v>
      </c>
      <c r="BG112" s="26">
        <f t="shared" si="4"/>
        <v>0</v>
      </c>
    </row>
    <row r="113" spans="1:59" s="12" customFormat="1" ht="12.75">
      <c r="A113" s="37" t="s">
        <v>114</v>
      </c>
      <c r="B113" s="47">
        <v>802</v>
      </c>
      <c r="C113" s="48">
        <v>221</v>
      </c>
      <c r="D113" s="35">
        <v>17</v>
      </c>
      <c r="E113" s="48">
        <v>21</v>
      </c>
      <c r="F113" s="48">
        <v>11</v>
      </c>
      <c r="G113" s="35">
        <v>24</v>
      </c>
      <c r="H113" s="35">
        <v>9</v>
      </c>
      <c r="I113" s="35">
        <v>2</v>
      </c>
      <c r="J113" s="35">
        <v>21</v>
      </c>
      <c r="K113" s="48">
        <v>28</v>
      </c>
      <c r="L113" s="48">
        <v>47</v>
      </c>
      <c r="M113" s="48">
        <v>47</v>
      </c>
      <c r="N113" s="48">
        <v>46</v>
      </c>
      <c r="O113" s="35">
        <v>20</v>
      </c>
      <c r="P113" s="35">
        <v>28</v>
      </c>
      <c r="Q113" s="35">
        <v>9</v>
      </c>
      <c r="R113" s="35">
        <v>29</v>
      </c>
      <c r="S113" s="35">
        <v>1</v>
      </c>
      <c r="T113" s="35">
        <v>5</v>
      </c>
      <c r="U113" s="35">
        <v>2</v>
      </c>
      <c r="V113" s="35">
        <v>2</v>
      </c>
      <c r="W113" s="35">
        <v>3</v>
      </c>
      <c r="X113" s="35">
        <v>5</v>
      </c>
      <c r="Y113" s="35">
        <v>6</v>
      </c>
      <c r="Z113" s="35">
        <v>8</v>
      </c>
      <c r="AA113" s="35">
        <v>9</v>
      </c>
      <c r="AB113" s="35">
        <v>2</v>
      </c>
      <c r="AC113" s="35">
        <v>5</v>
      </c>
      <c r="AD113" s="35">
        <v>5</v>
      </c>
      <c r="AE113" s="35">
        <v>3</v>
      </c>
      <c r="AF113" s="35">
        <v>14</v>
      </c>
      <c r="AG113" s="35">
        <v>3</v>
      </c>
      <c r="AH113" s="35">
        <v>4</v>
      </c>
      <c r="AI113" s="35">
        <v>5</v>
      </c>
      <c r="AJ113" s="35">
        <v>7</v>
      </c>
      <c r="AK113" s="35">
        <v>4</v>
      </c>
      <c r="AL113" s="35">
        <v>6</v>
      </c>
      <c r="AM113" s="35">
        <v>7</v>
      </c>
      <c r="AN113" s="35">
        <v>16</v>
      </c>
      <c r="AO113" s="35">
        <v>1</v>
      </c>
      <c r="AP113" s="35">
        <v>16</v>
      </c>
      <c r="AQ113" s="35">
        <v>8</v>
      </c>
      <c r="AR113" s="35">
        <v>7</v>
      </c>
      <c r="AS113" s="35">
        <v>5</v>
      </c>
      <c r="AT113" s="35">
        <v>5</v>
      </c>
      <c r="AU113" s="35">
        <v>6</v>
      </c>
      <c r="AV113" s="35">
        <v>14</v>
      </c>
      <c r="AW113" s="88">
        <v>7</v>
      </c>
      <c r="AX113" s="35">
        <v>0</v>
      </c>
      <c r="AY113" s="35">
        <v>6</v>
      </c>
      <c r="AZ113" s="35">
        <v>7</v>
      </c>
      <c r="BA113" s="35">
        <v>5</v>
      </c>
      <c r="BB113" s="35">
        <v>1</v>
      </c>
      <c r="BC113" s="35">
        <v>2</v>
      </c>
      <c r="BD113" s="35">
        <v>4</v>
      </c>
      <c r="BE113" s="35">
        <v>6</v>
      </c>
      <c r="BF113" s="11">
        <f t="shared" si="5"/>
        <v>802</v>
      </c>
      <c r="BG113" s="26">
        <f t="shared" si="4"/>
        <v>0</v>
      </c>
    </row>
    <row r="114" spans="1:59" s="12" customFormat="1" ht="12.75">
      <c r="A114" s="38" t="s">
        <v>115</v>
      </c>
      <c r="B114" s="45">
        <v>11927</v>
      </c>
      <c r="C114" s="46">
        <v>3340</v>
      </c>
      <c r="D114" s="72">
        <v>226</v>
      </c>
      <c r="E114" s="46">
        <v>277</v>
      </c>
      <c r="F114" s="46">
        <v>304</v>
      </c>
      <c r="G114" s="72">
        <v>258</v>
      </c>
      <c r="H114" s="72">
        <v>104</v>
      </c>
      <c r="I114" s="72">
        <v>41</v>
      </c>
      <c r="J114" s="72">
        <v>319</v>
      </c>
      <c r="K114" s="46">
        <v>470</v>
      </c>
      <c r="L114" s="46">
        <v>407</v>
      </c>
      <c r="M114" s="46">
        <v>672</v>
      </c>
      <c r="N114" s="46">
        <v>648</v>
      </c>
      <c r="O114" s="72">
        <v>265</v>
      </c>
      <c r="P114" s="72">
        <v>298</v>
      </c>
      <c r="Q114" s="72">
        <v>93</v>
      </c>
      <c r="R114" s="72">
        <v>350</v>
      </c>
      <c r="S114" s="72">
        <v>36</v>
      </c>
      <c r="T114" s="72">
        <v>64</v>
      </c>
      <c r="U114" s="72">
        <v>64</v>
      </c>
      <c r="V114" s="72">
        <v>86</v>
      </c>
      <c r="W114" s="72">
        <v>56</v>
      </c>
      <c r="X114" s="72">
        <v>79</v>
      </c>
      <c r="Y114" s="72">
        <v>54</v>
      </c>
      <c r="Z114" s="72">
        <v>127</v>
      </c>
      <c r="AA114" s="72">
        <v>84</v>
      </c>
      <c r="AB114" s="72">
        <v>67</v>
      </c>
      <c r="AC114" s="72">
        <v>122</v>
      </c>
      <c r="AD114" s="72">
        <v>54</v>
      </c>
      <c r="AE114" s="72">
        <v>74</v>
      </c>
      <c r="AF114" s="72">
        <v>203</v>
      </c>
      <c r="AG114" s="72">
        <v>18</v>
      </c>
      <c r="AH114" s="72">
        <v>68</v>
      </c>
      <c r="AI114" s="72">
        <v>144</v>
      </c>
      <c r="AJ114" s="72">
        <v>160</v>
      </c>
      <c r="AK114" s="72">
        <v>41</v>
      </c>
      <c r="AL114" s="72">
        <v>86</v>
      </c>
      <c r="AM114" s="72">
        <v>159</v>
      </c>
      <c r="AN114" s="72">
        <v>270</v>
      </c>
      <c r="AO114" s="72">
        <v>50</v>
      </c>
      <c r="AP114" s="72">
        <v>175</v>
      </c>
      <c r="AQ114" s="72">
        <v>109</v>
      </c>
      <c r="AR114" s="72">
        <v>106</v>
      </c>
      <c r="AS114" s="72">
        <v>71</v>
      </c>
      <c r="AT114" s="72">
        <v>56</v>
      </c>
      <c r="AU114" s="72">
        <v>88</v>
      </c>
      <c r="AV114" s="72">
        <v>306</v>
      </c>
      <c r="AW114" s="88">
        <v>133</v>
      </c>
      <c r="AX114" s="72">
        <v>15</v>
      </c>
      <c r="AY114" s="72">
        <v>99</v>
      </c>
      <c r="AZ114" s="72">
        <v>100</v>
      </c>
      <c r="BA114" s="72">
        <v>119</v>
      </c>
      <c r="BB114" s="72">
        <v>69</v>
      </c>
      <c r="BC114" s="72">
        <v>92</v>
      </c>
      <c r="BD114" s="72">
        <v>84</v>
      </c>
      <c r="BE114" s="72">
        <v>67</v>
      </c>
      <c r="BF114" s="11">
        <f t="shared" si="5"/>
        <v>11927</v>
      </c>
      <c r="BG114" s="25">
        <f t="shared" si="4"/>
        <v>0</v>
      </c>
    </row>
    <row r="115" spans="1:59" s="12" customFormat="1" ht="12.75">
      <c r="A115" s="37" t="s">
        <v>116</v>
      </c>
      <c r="B115" s="47">
        <v>963</v>
      </c>
      <c r="C115" s="48">
        <v>272</v>
      </c>
      <c r="D115" s="35">
        <v>14</v>
      </c>
      <c r="E115" s="48">
        <v>22</v>
      </c>
      <c r="F115" s="48">
        <v>21</v>
      </c>
      <c r="G115" s="35">
        <v>31</v>
      </c>
      <c r="H115" s="35">
        <v>5</v>
      </c>
      <c r="I115" s="35">
        <v>3</v>
      </c>
      <c r="J115" s="35">
        <v>28</v>
      </c>
      <c r="K115" s="48">
        <v>38</v>
      </c>
      <c r="L115" s="48">
        <v>53</v>
      </c>
      <c r="M115" s="48">
        <v>48</v>
      </c>
      <c r="N115" s="48">
        <v>53</v>
      </c>
      <c r="O115" s="35">
        <v>17</v>
      </c>
      <c r="P115" s="35">
        <v>25</v>
      </c>
      <c r="Q115" s="35">
        <v>8</v>
      </c>
      <c r="R115" s="35">
        <v>25</v>
      </c>
      <c r="S115" s="35">
        <v>3</v>
      </c>
      <c r="T115" s="35">
        <v>5</v>
      </c>
      <c r="U115" s="35">
        <v>6</v>
      </c>
      <c r="V115" s="35">
        <v>5</v>
      </c>
      <c r="W115" s="35">
        <v>7</v>
      </c>
      <c r="X115" s="35">
        <v>7</v>
      </c>
      <c r="Y115" s="35">
        <v>5</v>
      </c>
      <c r="Z115" s="35">
        <v>6</v>
      </c>
      <c r="AA115" s="35">
        <v>6</v>
      </c>
      <c r="AB115" s="35">
        <v>7</v>
      </c>
      <c r="AC115" s="35">
        <v>17</v>
      </c>
      <c r="AD115" s="35">
        <v>4</v>
      </c>
      <c r="AE115" s="35">
        <v>7</v>
      </c>
      <c r="AF115" s="35">
        <v>16</v>
      </c>
      <c r="AG115" s="35">
        <v>3</v>
      </c>
      <c r="AH115" s="35">
        <v>3</v>
      </c>
      <c r="AI115" s="35">
        <v>18</v>
      </c>
      <c r="AJ115" s="35">
        <v>13</v>
      </c>
      <c r="AK115" s="35">
        <v>2</v>
      </c>
      <c r="AL115" s="35">
        <v>8</v>
      </c>
      <c r="AM115" s="35">
        <v>6</v>
      </c>
      <c r="AN115" s="35">
        <v>19</v>
      </c>
      <c r="AO115" s="35">
        <v>2</v>
      </c>
      <c r="AP115" s="35">
        <v>16</v>
      </c>
      <c r="AQ115" s="35">
        <v>6</v>
      </c>
      <c r="AR115" s="35">
        <v>2</v>
      </c>
      <c r="AS115" s="35">
        <v>5</v>
      </c>
      <c r="AT115" s="35">
        <v>3</v>
      </c>
      <c r="AU115" s="35">
        <v>4</v>
      </c>
      <c r="AV115" s="35">
        <v>25</v>
      </c>
      <c r="AW115" s="88">
        <v>7</v>
      </c>
      <c r="AX115" s="35">
        <v>4</v>
      </c>
      <c r="AY115" s="35">
        <v>6</v>
      </c>
      <c r="AZ115" s="35">
        <v>4</v>
      </c>
      <c r="BA115" s="35">
        <v>13</v>
      </c>
      <c r="BB115" s="35">
        <v>5</v>
      </c>
      <c r="BC115" s="35">
        <v>7</v>
      </c>
      <c r="BD115" s="35">
        <v>8</v>
      </c>
      <c r="BE115" s="35">
        <v>10</v>
      </c>
      <c r="BF115" s="11">
        <f t="shared" si="5"/>
        <v>963</v>
      </c>
      <c r="BG115" s="26">
        <f t="shared" si="4"/>
        <v>0</v>
      </c>
    </row>
    <row r="116" spans="1:59" s="12" customFormat="1" ht="12.75">
      <c r="A116" s="37" t="s">
        <v>117</v>
      </c>
      <c r="B116" s="47">
        <v>692</v>
      </c>
      <c r="C116" s="48">
        <v>192</v>
      </c>
      <c r="D116" s="35">
        <v>6</v>
      </c>
      <c r="E116" s="48">
        <v>13</v>
      </c>
      <c r="F116" s="48">
        <v>31</v>
      </c>
      <c r="G116" s="35">
        <v>12</v>
      </c>
      <c r="H116" s="35">
        <v>4</v>
      </c>
      <c r="I116" s="35">
        <v>4</v>
      </c>
      <c r="J116" s="35">
        <v>22</v>
      </c>
      <c r="K116" s="48">
        <v>16</v>
      </c>
      <c r="L116" s="48">
        <v>20</v>
      </c>
      <c r="M116" s="48">
        <v>31</v>
      </c>
      <c r="N116" s="48">
        <v>35</v>
      </c>
      <c r="O116" s="35">
        <v>13</v>
      </c>
      <c r="P116" s="35">
        <v>14</v>
      </c>
      <c r="Q116" s="35">
        <v>8</v>
      </c>
      <c r="R116" s="35">
        <v>23</v>
      </c>
      <c r="S116" s="35">
        <v>3</v>
      </c>
      <c r="T116" s="35">
        <v>7</v>
      </c>
      <c r="U116" s="35">
        <v>3</v>
      </c>
      <c r="V116" s="35">
        <v>6</v>
      </c>
      <c r="W116" s="35">
        <v>3</v>
      </c>
      <c r="X116" s="35">
        <v>8</v>
      </c>
      <c r="Y116" s="35">
        <v>4</v>
      </c>
      <c r="Z116" s="35">
        <v>7</v>
      </c>
      <c r="AA116" s="35">
        <v>3</v>
      </c>
      <c r="AB116" s="35">
        <v>4</v>
      </c>
      <c r="AC116" s="35">
        <v>5</v>
      </c>
      <c r="AD116" s="35">
        <v>4</v>
      </c>
      <c r="AE116" s="35">
        <v>6</v>
      </c>
      <c r="AF116" s="35">
        <v>17</v>
      </c>
      <c r="AG116" s="35">
        <v>3</v>
      </c>
      <c r="AH116" s="35">
        <v>3</v>
      </c>
      <c r="AI116" s="35">
        <v>12</v>
      </c>
      <c r="AJ116" s="35">
        <v>11</v>
      </c>
      <c r="AK116" s="35">
        <v>3</v>
      </c>
      <c r="AL116" s="35">
        <v>3</v>
      </c>
      <c r="AM116" s="35">
        <v>8</v>
      </c>
      <c r="AN116" s="35">
        <v>15</v>
      </c>
      <c r="AO116" s="35">
        <v>1</v>
      </c>
      <c r="AP116" s="35">
        <v>12</v>
      </c>
      <c r="AQ116" s="35">
        <v>7</v>
      </c>
      <c r="AR116" s="35">
        <v>4</v>
      </c>
      <c r="AS116" s="35">
        <v>12</v>
      </c>
      <c r="AT116" s="35">
        <v>4</v>
      </c>
      <c r="AU116" s="35">
        <v>4</v>
      </c>
      <c r="AV116" s="35">
        <v>20</v>
      </c>
      <c r="AW116" s="88">
        <v>8</v>
      </c>
      <c r="AX116" s="35">
        <v>2</v>
      </c>
      <c r="AY116" s="35">
        <v>3</v>
      </c>
      <c r="AZ116" s="35">
        <v>7</v>
      </c>
      <c r="BA116" s="35">
        <v>5</v>
      </c>
      <c r="BB116" s="35">
        <v>7</v>
      </c>
      <c r="BC116" s="35">
        <v>5</v>
      </c>
      <c r="BD116" s="35">
        <v>8</v>
      </c>
      <c r="BE116" s="35">
        <v>1</v>
      </c>
      <c r="BF116" s="11">
        <f t="shared" si="5"/>
        <v>692</v>
      </c>
      <c r="BG116" s="26">
        <f t="shared" si="4"/>
        <v>0</v>
      </c>
    </row>
    <row r="117" spans="1:59" s="12" customFormat="1" ht="12.75">
      <c r="A117" s="37" t="s">
        <v>118</v>
      </c>
      <c r="B117" s="47">
        <v>622</v>
      </c>
      <c r="C117" s="48">
        <v>178</v>
      </c>
      <c r="D117" s="35">
        <v>7</v>
      </c>
      <c r="E117" s="48">
        <v>5</v>
      </c>
      <c r="F117" s="48">
        <v>27</v>
      </c>
      <c r="G117" s="35">
        <v>16</v>
      </c>
      <c r="H117" s="35">
        <v>6</v>
      </c>
      <c r="I117" s="35">
        <v>3</v>
      </c>
      <c r="J117" s="35">
        <v>27</v>
      </c>
      <c r="K117" s="48">
        <v>18</v>
      </c>
      <c r="L117" s="48">
        <v>16</v>
      </c>
      <c r="M117" s="48">
        <v>34</v>
      </c>
      <c r="N117" s="48">
        <v>36</v>
      </c>
      <c r="O117" s="35">
        <v>11</v>
      </c>
      <c r="P117" s="35">
        <v>8</v>
      </c>
      <c r="Q117" s="35">
        <v>5</v>
      </c>
      <c r="R117" s="35">
        <v>5</v>
      </c>
      <c r="S117" s="35">
        <v>3</v>
      </c>
      <c r="T117" s="35">
        <v>4</v>
      </c>
      <c r="U117" s="35">
        <v>3</v>
      </c>
      <c r="V117" s="35">
        <v>7</v>
      </c>
      <c r="W117" s="35">
        <v>0</v>
      </c>
      <c r="X117" s="35">
        <v>0</v>
      </c>
      <c r="Y117" s="35">
        <v>2</v>
      </c>
      <c r="Z117" s="35">
        <v>4</v>
      </c>
      <c r="AA117" s="35">
        <v>4</v>
      </c>
      <c r="AB117" s="35">
        <v>2</v>
      </c>
      <c r="AC117" s="35">
        <v>5</v>
      </c>
      <c r="AD117" s="35">
        <v>4</v>
      </c>
      <c r="AE117" s="35">
        <v>5</v>
      </c>
      <c r="AF117" s="35">
        <v>7</v>
      </c>
      <c r="AG117" s="35">
        <v>2</v>
      </c>
      <c r="AH117" s="35">
        <v>6</v>
      </c>
      <c r="AI117" s="35">
        <v>6</v>
      </c>
      <c r="AJ117" s="35">
        <v>13</v>
      </c>
      <c r="AK117" s="35">
        <v>3</v>
      </c>
      <c r="AL117" s="35">
        <v>6</v>
      </c>
      <c r="AM117" s="35">
        <v>13</v>
      </c>
      <c r="AN117" s="35">
        <v>15</v>
      </c>
      <c r="AO117" s="35">
        <v>5</v>
      </c>
      <c r="AP117" s="35">
        <v>13</v>
      </c>
      <c r="AQ117" s="35">
        <v>8</v>
      </c>
      <c r="AR117" s="35">
        <v>4</v>
      </c>
      <c r="AS117" s="35">
        <v>8</v>
      </c>
      <c r="AT117" s="35">
        <v>2</v>
      </c>
      <c r="AU117" s="35">
        <v>4</v>
      </c>
      <c r="AV117" s="35">
        <v>13</v>
      </c>
      <c r="AW117" s="88">
        <v>7</v>
      </c>
      <c r="AX117" s="35">
        <v>0</v>
      </c>
      <c r="AY117" s="35">
        <v>6</v>
      </c>
      <c r="AZ117" s="35">
        <v>9</v>
      </c>
      <c r="BA117" s="35">
        <v>5</v>
      </c>
      <c r="BB117" s="35">
        <v>4</v>
      </c>
      <c r="BC117" s="35">
        <v>7</v>
      </c>
      <c r="BD117" s="35">
        <v>4</v>
      </c>
      <c r="BE117" s="35">
        <v>7</v>
      </c>
      <c r="BF117" s="11">
        <f t="shared" si="5"/>
        <v>622</v>
      </c>
      <c r="BG117" s="26">
        <f t="shared" si="4"/>
        <v>0</v>
      </c>
    </row>
    <row r="118" spans="1:59" s="12" customFormat="1" ht="12.75">
      <c r="A118" s="37" t="s">
        <v>119</v>
      </c>
      <c r="B118" s="47">
        <v>358</v>
      </c>
      <c r="C118" s="48">
        <v>100</v>
      </c>
      <c r="D118" s="35">
        <v>12</v>
      </c>
      <c r="E118" s="48">
        <v>2</v>
      </c>
      <c r="F118" s="48">
        <v>17</v>
      </c>
      <c r="G118" s="35">
        <v>12</v>
      </c>
      <c r="H118" s="35">
        <v>2</v>
      </c>
      <c r="I118" s="35">
        <v>1</v>
      </c>
      <c r="J118" s="35">
        <v>12</v>
      </c>
      <c r="K118" s="48">
        <v>7</v>
      </c>
      <c r="L118" s="48">
        <v>8</v>
      </c>
      <c r="M118" s="48">
        <v>6</v>
      </c>
      <c r="N118" s="48">
        <v>19</v>
      </c>
      <c r="O118" s="35">
        <v>3</v>
      </c>
      <c r="P118" s="35">
        <v>10</v>
      </c>
      <c r="Q118" s="35">
        <v>5</v>
      </c>
      <c r="R118" s="35">
        <v>8</v>
      </c>
      <c r="S118" s="35">
        <v>2</v>
      </c>
      <c r="T118" s="35">
        <v>1</v>
      </c>
      <c r="U118" s="35">
        <v>2</v>
      </c>
      <c r="V118" s="35">
        <v>2</v>
      </c>
      <c r="W118" s="35">
        <v>2</v>
      </c>
      <c r="X118" s="35">
        <v>0</v>
      </c>
      <c r="Y118" s="35">
        <v>4</v>
      </c>
      <c r="Z118" s="35">
        <v>2</v>
      </c>
      <c r="AA118" s="35">
        <v>0</v>
      </c>
      <c r="AB118" s="35">
        <v>3</v>
      </c>
      <c r="AC118" s="35">
        <v>4</v>
      </c>
      <c r="AD118" s="35">
        <v>3</v>
      </c>
      <c r="AE118" s="35">
        <v>3</v>
      </c>
      <c r="AF118" s="35">
        <v>5</v>
      </c>
      <c r="AG118" s="35">
        <v>2</v>
      </c>
      <c r="AH118" s="35">
        <v>2</v>
      </c>
      <c r="AI118" s="35">
        <v>4</v>
      </c>
      <c r="AJ118" s="35">
        <v>10</v>
      </c>
      <c r="AK118" s="35">
        <v>1</v>
      </c>
      <c r="AL118" s="35">
        <v>0</v>
      </c>
      <c r="AM118" s="35">
        <v>6</v>
      </c>
      <c r="AN118" s="35">
        <v>10</v>
      </c>
      <c r="AO118" s="35">
        <v>5</v>
      </c>
      <c r="AP118" s="35">
        <v>2</v>
      </c>
      <c r="AQ118" s="35">
        <v>4</v>
      </c>
      <c r="AR118" s="35">
        <v>5</v>
      </c>
      <c r="AS118" s="35">
        <v>3</v>
      </c>
      <c r="AT118" s="35">
        <v>0</v>
      </c>
      <c r="AU118" s="35">
        <v>6</v>
      </c>
      <c r="AV118" s="35">
        <v>10</v>
      </c>
      <c r="AW118" s="88">
        <v>7</v>
      </c>
      <c r="AX118" s="35">
        <v>0</v>
      </c>
      <c r="AY118" s="35">
        <v>3</v>
      </c>
      <c r="AZ118" s="35">
        <v>3</v>
      </c>
      <c r="BA118" s="35">
        <v>3</v>
      </c>
      <c r="BB118" s="35">
        <v>4</v>
      </c>
      <c r="BC118" s="35">
        <v>2</v>
      </c>
      <c r="BD118" s="35">
        <v>5</v>
      </c>
      <c r="BE118" s="35">
        <v>4</v>
      </c>
      <c r="BF118" s="11">
        <f t="shared" si="5"/>
        <v>358</v>
      </c>
      <c r="BG118" s="26">
        <f t="shared" si="4"/>
        <v>0</v>
      </c>
    </row>
    <row r="119" spans="1:59" s="12" customFormat="1" ht="12.75">
      <c r="A119" s="37" t="s">
        <v>120</v>
      </c>
      <c r="B119" s="47">
        <v>265</v>
      </c>
      <c r="C119" s="48">
        <v>61</v>
      </c>
      <c r="D119" s="35">
        <v>5</v>
      </c>
      <c r="E119" s="48">
        <v>6</v>
      </c>
      <c r="F119" s="48">
        <v>6</v>
      </c>
      <c r="G119" s="35">
        <v>11</v>
      </c>
      <c r="H119" s="35">
        <v>2</v>
      </c>
      <c r="I119" s="35">
        <v>1</v>
      </c>
      <c r="J119" s="35">
        <v>7</v>
      </c>
      <c r="K119" s="48">
        <v>4</v>
      </c>
      <c r="L119" s="48">
        <v>4</v>
      </c>
      <c r="M119" s="48">
        <v>7</v>
      </c>
      <c r="N119" s="48">
        <v>14</v>
      </c>
      <c r="O119" s="35">
        <v>12</v>
      </c>
      <c r="P119" s="35">
        <v>6</v>
      </c>
      <c r="Q119" s="35">
        <v>0</v>
      </c>
      <c r="R119" s="35">
        <v>8</v>
      </c>
      <c r="S119" s="35">
        <v>2</v>
      </c>
      <c r="T119" s="35">
        <v>1</v>
      </c>
      <c r="U119" s="35">
        <v>1</v>
      </c>
      <c r="V119" s="35">
        <v>1</v>
      </c>
      <c r="W119" s="35">
        <v>1</v>
      </c>
      <c r="X119" s="35">
        <v>3</v>
      </c>
      <c r="Y119" s="35">
        <v>1</v>
      </c>
      <c r="Z119" s="35">
        <v>4</v>
      </c>
      <c r="AA119" s="35">
        <v>3</v>
      </c>
      <c r="AB119" s="35">
        <v>2</v>
      </c>
      <c r="AC119" s="35">
        <v>4</v>
      </c>
      <c r="AD119" s="35">
        <v>3</v>
      </c>
      <c r="AE119" s="35">
        <v>4</v>
      </c>
      <c r="AF119" s="35">
        <v>7</v>
      </c>
      <c r="AG119" s="35">
        <v>1</v>
      </c>
      <c r="AH119" s="35">
        <v>0</v>
      </c>
      <c r="AI119" s="35">
        <v>4</v>
      </c>
      <c r="AJ119" s="35">
        <v>8</v>
      </c>
      <c r="AK119" s="35">
        <v>0</v>
      </c>
      <c r="AL119" s="35">
        <v>4</v>
      </c>
      <c r="AM119" s="35">
        <v>2</v>
      </c>
      <c r="AN119" s="35">
        <v>11</v>
      </c>
      <c r="AO119" s="35">
        <v>1</v>
      </c>
      <c r="AP119" s="35">
        <v>5</v>
      </c>
      <c r="AQ119" s="35">
        <v>1</v>
      </c>
      <c r="AR119" s="35">
        <v>1</v>
      </c>
      <c r="AS119" s="35">
        <v>2</v>
      </c>
      <c r="AT119" s="35">
        <v>1</v>
      </c>
      <c r="AU119" s="35">
        <v>2</v>
      </c>
      <c r="AV119" s="35">
        <v>6</v>
      </c>
      <c r="AW119" s="88">
        <v>5</v>
      </c>
      <c r="AX119" s="35">
        <v>1</v>
      </c>
      <c r="AY119" s="35">
        <v>3</v>
      </c>
      <c r="AZ119" s="35">
        <v>5</v>
      </c>
      <c r="BA119" s="35">
        <v>3</v>
      </c>
      <c r="BB119" s="35">
        <v>0</v>
      </c>
      <c r="BC119" s="35">
        <v>2</v>
      </c>
      <c r="BD119" s="35">
        <v>3</v>
      </c>
      <c r="BE119" s="35">
        <v>3</v>
      </c>
      <c r="BF119" s="11">
        <f t="shared" si="5"/>
        <v>265</v>
      </c>
      <c r="BG119" s="26">
        <f t="shared" si="4"/>
        <v>0</v>
      </c>
    </row>
    <row r="120" spans="1:59" s="12" customFormat="1" ht="12.75">
      <c r="A120" s="38" t="s">
        <v>121</v>
      </c>
      <c r="B120" s="45">
        <v>2900</v>
      </c>
      <c r="C120" s="46">
        <v>803</v>
      </c>
      <c r="D120" s="72">
        <v>44</v>
      </c>
      <c r="E120" s="46">
        <v>48</v>
      </c>
      <c r="F120" s="46">
        <v>102</v>
      </c>
      <c r="G120" s="72">
        <v>82</v>
      </c>
      <c r="H120" s="72">
        <v>19</v>
      </c>
      <c r="I120" s="72">
        <v>12</v>
      </c>
      <c r="J120" s="72">
        <v>96</v>
      </c>
      <c r="K120" s="46">
        <v>83</v>
      </c>
      <c r="L120" s="46">
        <v>101</v>
      </c>
      <c r="M120" s="46">
        <v>126</v>
      </c>
      <c r="N120" s="46">
        <v>157</v>
      </c>
      <c r="O120" s="72">
        <v>56</v>
      </c>
      <c r="P120" s="72">
        <v>63</v>
      </c>
      <c r="Q120" s="72">
        <v>26</v>
      </c>
      <c r="R120" s="72">
        <v>69</v>
      </c>
      <c r="S120" s="72">
        <v>13</v>
      </c>
      <c r="T120" s="72">
        <v>18</v>
      </c>
      <c r="U120" s="72">
        <v>15</v>
      </c>
      <c r="V120" s="72">
        <v>21</v>
      </c>
      <c r="W120" s="72">
        <v>13</v>
      </c>
      <c r="X120" s="72">
        <v>18</v>
      </c>
      <c r="Y120" s="72">
        <v>16</v>
      </c>
      <c r="Z120" s="72">
        <v>23</v>
      </c>
      <c r="AA120" s="72">
        <v>16</v>
      </c>
      <c r="AB120" s="72">
        <v>18</v>
      </c>
      <c r="AC120" s="72">
        <v>35</v>
      </c>
      <c r="AD120" s="72">
        <v>18</v>
      </c>
      <c r="AE120" s="72">
        <v>25</v>
      </c>
      <c r="AF120" s="72">
        <v>52</v>
      </c>
      <c r="AG120" s="72">
        <v>11</v>
      </c>
      <c r="AH120" s="72">
        <v>14</v>
      </c>
      <c r="AI120" s="72">
        <v>44</v>
      </c>
      <c r="AJ120" s="72">
        <v>55</v>
      </c>
      <c r="AK120" s="72">
        <v>9</v>
      </c>
      <c r="AL120" s="72">
        <v>21</v>
      </c>
      <c r="AM120" s="72">
        <v>35</v>
      </c>
      <c r="AN120" s="72">
        <v>70</v>
      </c>
      <c r="AO120" s="72">
        <v>14</v>
      </c>
      <c r="AP120" s="72">
        <v>48</v>
      </c>
      <c r="AQ120" s="72">
        <v>26</v>
      </c>
      <c r="AR120" s="72">
        <v>16</v>
      </c>
      <c r="AS120" s="72">
        <v>30</v>
      </c>
      <c r="AT120" s="72">
        <v>10</v>
      </c>
      <c r="AU120" s="72">
        <v>20</v>
      </c>
      <c r="AV120" s="72">
        <v>74</v>
      </c>
      <c r="AW120" s="88">
        <v>34</v>
      </c>
      <c r="AX120" s="72">
        <v>7</v>
      </c>
      <c r="AY120" s="72">
        <v>21</v>
      </c>
      <c r="AZ120" s="72">
        <v>28</v>
      </c>
      <c r="BA120" s="72">
        <v>29</v>
      </c>
      <c r="BB120" s="72">
        <v>20</v>
      </c>
      <c r="BC120" s="72">
        <v>23</v>
      </c>
      <c r="BD120" s="72">
        <v>28</v>
      </c>
      <c r="BE120" s="72">
        <v>25</v>
      </c>
      <c r="BF120" s="11">
        <f t="shared" si="5"/>
        <v>2900</v>
      </c>
      <c r="BG120" s="25">
        <f t="shared" si="4"/>
        <v>0</v>
      </c>
    </row>
    <row r="121" spans="1:59" s="12" customFormat="1" ht="12.75">
      <c r="A121" s="37" t="s">
        <v>122</v>
      </c>
      <c r="B121" s="47">
        <v>162</v>
      </c>
      <c r="C121" s="48">
        <v>55</v>
      </c>
      <c r="D121" s="35">
        <v>8</v>
      </c>
      <c r="E121" s="48">
        <v>1</v>
      </c>
      <c r="F121" s="48">
        <v>8</v>
      </c>
      <c r="G121" s="35">
        <v>6</v>
      </c>
      <c r="H121" s="35">
        <v>1</v>
      </c>
      <c r="I121" s="35">
        <v>2</v>
      </c>
      <c r="J121" s="35">
        <v>3</v>
      </c>
      <c r="K121" s="48">
        <v>9</v>
      </c>
      <c r="L121" s="48">
        <v>3</v>
      </c>
      <c r="M121" s="48">
        <v>4</v>
      </c>
      <c r="N121" s="48">
        <v>11</v>
      </c>
      <c r="O121" s="35">
        <v>2</v>
      </c>
      <c r="P121" s="35">
        <v>6</v>
      </c>
      <c r="Q121" s="35">
        <v>2</v>
      </c>
      <c r="R121" s="35">
        <v>1</v>
      </c>
      <c r="S121" s="35">
        <v>0</v>
      </c>
      <c r="T121" s="35">
        <v>1</v>
      </c>
      <c r="U121" s="35">
        <v>1</v>
      </c>
      <c r="V121" s="35">
        <v>1</v>
      </c>
      <c r="W121" s="35">
        <v>0</v>
      </c>
      <c r="X121" s="35">
        <v>0</v>
      </c>
      <c r="Y121" s="35">
        <v>1</v>
      </c>
      <c r="Z121" s="35">
        <v>1</v>
      </c>
      <c r="AA121" s="35">
        <v>1</v>
      </c>
      <c r="AB121" s="35">
        <v>1</v>
      </c>
      <c r="AC121" s="35">
        <v>1</v>
      </c>
      <c r="AD121" s="35">
        <v>0</v>
      </c>
      <c r="AE121" s="35">
        <v>0</v>
      </c>
      <c r="AF121" s="35">
        <v>3</v>
      </c>
      <c r="AG121" s="35">
        <v>0</v>
      </c>
      <c r="AH121" s="35">
        <v>1</v>
      </c>
      <c r="AI121" s="35">
        <v>0</v>
      </c>
      <c r="AJ121" s="35">
        <v>3</v>
      </c>
      <c r="AK121" s="35">
        <v>0</v>
      </c>
      <c r="AL121" s="35">
        <v>2</v>
      </c>
      <c r="AM121" s="35">
        <v>1</v>
      </c>
      <c r="AN121" s="35">
        <v>5</v>
      </c>
      <c r="AO121" s="35">
        <v>0</v>
      </c>
      <c r="AP121" s="35">
        <v>2</v>
      </c>
      <c r="AQ121" s="35">
        <v>1</v>
      </c>
      <c r="AR121" s="35">
        <v>1</v>
      </c>
      <c r="AS121" s="35">
        <v>1</v>
      </c>
      <c r="AT121" s="35">
        <v>0</v>
      </c>
      <c r="AU121" s="35">
        <v>1</v>
      </c>
      <c r="AV121" s="35">
        <v>5</v>
      </c>
      <c r="AW121" s="88">
        <v>1</v>
      </c>
      <c r="AX121" s="35">
        <v>0</v>
      </c>
      <c r="AY121" s="35">
        <v>0</v>
      </c>
      <c r="AZ121" s="35">
        <v>0</v>
      </c>
      <c r="BA121" s="35">
        <v>2</v>
      </c>
      <c r="BB121" s="35">
        <v>0</v>
      </c>
      <c r="BC121" s="35">
        <v>0</v>
      </c>
      <c r="BD121" s="35">
        <v>1</v>
      </c>
      <c r="BE121" s="35">
        <v>2</v>
      </c>
      <c r="BF121" s="11">
        <f t="shared" si="5"/>
        <v>162</v>
      </c>
      <c r="BG121" s="26">
        <f t="shared" si="4"/>
        <v>0</v>
      </c>
    </row>
    <row r="122" spans="1:59" s="12" customFormat="1" ht="12.75">
      <c r="A122" s="37" t="s">
        <v>123</v>
      </c>
      <c r="B122" s="47">
        <v>121</v>
      </c>
      <c r="C122" s="48">
        <v>33</v>
      </c>
      <c r="D122" s="35">
        <v>5</v>
      </c>
      <c r="E122" s="48">
        <v>0</v>
      </c>
      <c r="F122" s="48">
        <v>3</v>
      </c>
      <c r="G122" s="35">
        <v>3</v>
      </c>
      <c r="H122" s="35">
        <v>1</v>
      </c>
      <c r="I122" s="35">
        <v>3</v>
      </c>
      <c r="J122" s="35">
        <v>3</v>
      </c>
      <c r="K122" s="48">
        <v>5</v>
      </c>
      <c r="L122" s="48">
        <v>6</v>
      </c>
      <c r="M122" s="48">
        <v>6</v>
      </c>
      <c r="N122" s="48">
        <v>8</v>
      </c>
      <c r="O122" s="35">
        <v>4</v>
      </c>
      <c r="P122" s="35">
        <v>3</v>
      </c>
      <c r="Q122" s="35">
        <v>0</v>
      </c>
      <c r="R122" s="35">
        <v>2</v>
      </c>
      <c r="S122" s="35">
        <v>0</v>
      </c>
      <c r="T122" s="35">
        <v>0</v>
      </c>
      <c r="U122" s="35">
        <v>1</v>
      </c>
      <c r="V122" s="35">
        <v>1</v>
      </c>
      <c r="W122" s="35">
        <v>1</v>
      </c>
      <c r="X122" s="35">
        <v>2</v>
      </c>
      <c r="Y122" s="35">
        <v>0</v>
      </c>
      <c r="Z122" s="35">
        <v>1</v>
      </c>
      <c r="AA122" s="35">
        <v>0</v>
      </c>
      <c r="AB122" s="35">
        <v>1</v>
      </c>
      <c r="AC122" s="35">
        <v>2</v>
      </c>
      <c r="AD122" s="35">
        <v>0</v>
      </c>
      <c r="AE122" s="35">
        <v>0</v>
      </c>
      <c r="AF122" s="35">
        <v>2</v>
      </c>
      <c r="AG122" s="35">
        <v>0</v>
      </c>
      <c r="AH122" s="35">
        <v>1</v>
      </c>
      <c r="AI122" s="35">
        <v>2</v>
      </c>
      <c r="AJ122" s="35">
        <v>2</v>
      </c>
      <c r="AK122" s="35">
        <v>0</v>
      </c>
      <c r="AL122" s="35">
        <v>2</v>
      </c>
      <c r="AM122" s="35">
        <v>1</v>
      </c>
      <c r="AN122" s="35">
        <v>4</v>
      </c>
      <c r="AO122" s="35">
        <v>0</v>
      </c>
      <c r="AP122" s="35">
        <v>1</v>
      </c>
      <c r="AQ122" s="35">
        <v>3</v>
      </c>
      <c r="AR122" s="35">
        <v>1</v>
      </c>
      <c r="AS122" s="35">
        <v>0</v>
      </c>
      <c r="AT122" s="35">
        <v>0</v>
      </c>
      <c r="AU122" s="35">
        <v>1</v>
      </c>
      <c r="AV122" s="35">
        <v>2</v>
      </c>
      <c r="AW122" s="88">
        <v>1</v>
      </c>
      <c r="AX122" s="35">
        <v>0</v>
      </c>
      <c r="AY122" s="35">
        <v>0</v>
      </c>
      <c r="AZ122" s="35">
        <v>2</v>
      </c>
      <c r="BA122" s="35">
        <v>1</v>
      </c>
      <c r="BB122" s="35">
        <v>0</v>
      </c>
      <c r="BC122" s="35">
        <v>1</v>
      </c>
      <c r="BD122" s="35">
        <v>0</v>
      </c>
      <c r="BE122" s="35">
        <v>0</v>
      </c>
      <c r="BF122" s="11">
        <f t="shared" si="5"/>
        <v>121</v>
      </c>
      <c r="BG122" s="26">
        <f t="shared" si="4"/>
        <v>0</v>
      </c>
    </row>
    <row r="123" spans="1:59" s="12" customFormat="1" ht="12.75">
      <c r="A123" s="37" t="s">
        <v>124</v>
      </c>
      <c r="B123" s="47">
        <v>93</v>
      </c>
      <c r="C123" s="48">
        <v>33</v>
      </c>
      <c r="D123" s="35">
        <v>1</v>
      </c>
      <c r="E123" s="48">
        <v>1</v>
      </c>
      <c r="F123" s="48">
        <v>6</v>
      </c>
      <c r="G123" s="35">
        <v>2</v>
      </c>
      <c r="H123" s="35">
        <v>2</v>
      </c>
      <c r="I123" s="35">
        <v>2</v>
      </c>
      <c r="J123" s="35">
        <v>5</v>
      </c>
      <c r="K123" s="48">
        <v>6</v>
      </c>
      <c r="L123" s="48">
        <v>3</v>
      </c>
      <c r="M123" s="48">
        <v>4</v>
      </c>
      <c r="N123" s="48">
        <v>5</v>
      </c>
      <c r="O123" s="35">
        <v>1</v>
      </c>
      <c r="P123" s="35">
        <v>1</v>
      </c>
      <c r="Q123" s="35">
        <v>0</v>
      </c>
      <c r="R123" s="35">
        <v>1</v>
      </c>
      <c r="S123" s="35">
        <v>0</v>
      </c>
      <c r="T123" s="35">
        <v>1</v>
      </c>
      <c r="U123" s="35">
        <v>1</v>
      </c>
      <c r="V123" s="35">
        <v>0</v>
      </c>
      <c r="W123" s="35">
        <v>0</v>
      </c>
      <c r="X123" s="35">
        <v>0</v>
      </c>
      <c r="Y123" s="35">
        <v>0</v>
      </c>
      <c r="Z123" s="35">
        <v>2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1</v>
      </c>
      <c r="AG123" s="35">
        <v>0</v>
      </c>
      <c r="AH123" s="35">
        <v>0</v>
      </c>
      <c r="AI123" s="35">
        <v>0</v>
      </c>
      <c r="AJ123" s="35">
        <v>1</v>
      </c>
      <c r="AK123" s="35">
        <v>0</v>
      </c>
      <c r="AL123" s="35">
        <v>2</v>
      </c>
      <c r="AM123" s="35">
        <v>1</v>
      </c>
      <c r="AN123" s="35">
        <v>1</v>
      </c>
      <c r="AO123" s="35">
        <v>0</v>
      </c>
      <c r="AP123" s="35">
        <v>2</v>
      </c>
      <c r="AQ123" s="35">
        <v>0</v>
      </c>
      <c r="AR123" s="35">
        <v>0</v>
      </c>
      <c r="AS123" s="35">
        <v>0</v>
      </c>
      <c r="AT123" s="35">
        <v>0</v>
      </c>
      <c r="AU123" s="35">
        <v>1</v>
      </c>
      <c r="AV123" s="35">
        <v>2</v>
      </c>
      <c r="AW123" s="88">
        <v>0</v>
      </c>
      <c r="AX123" s="35">
        <v>0</v>
      </c>
      <c r="AY123" s="35">
        <v>0</v>
      </c>
      <c r="AZ123" s="35">
        <v>0</v>
      </c>
      <c r="BA123" s="35">
        <v>2</v>
      </c>
      <c r="BB123" s="35">
        <v>0</v>
      </c>
      <c r="BC123" s="35">
        <v>3</v>
      </c>
      <c r="BD123" s="35">
        <v>0</v>
      </c>
      <c r="BE123" s="35">
        <v>0</v>
      </c>
      <c r="BF123" s="11">
        <f t="shared" si="5"/>
        <v>93</v>
      </c>
      <c r="BG123" s="26">
        <f t="shared" si="4"/>
        <v>0</v>
      </c>
    </row>
    <row r="124" spans="1:59" s="12" customFormat="1" ht="12.75">
      <c r="A124" s="37" t="s">
        <v>125</v>
      </c>
      <c r="B124" s="47">
        <v>53</v>
      </c>
      <c r="C124" s="48">
        <v>17</v>
      </c>
      <c r="D124" s="35">
        <v>0</v>
      </c>
      <c r="E124" s="48">
        <v>1</v>
      </c>
      <c r="F124" s="48">
        <v>1</v>
      </c>
      <c r="G124" s="35">
        <v>2</v>
      </c>
      <c r="H124" s="35">
        <v>0</v>
      </c>
      <c r="I124" s="35">
        <v>2</v>
      </c>
      <c r="J124" s="48">
        <v>0</v>
      </c>
      <c r="K124" s="48">
        <v>6</v>
      </c>
      <c r="L124" s="48">
        <v>2</v>
      </c>
      <c r="M124" s="48">
        <v>1</v>
      </c>
      <c r="N124" s="48">
        <v>5</v>
      </c>
      <c r="O124" s="48">
        <v>2</v>
      </c>
      <c r="P124" s="35">
        <v>3</v>
      </c>
      <c r="Q124" s="35">
        <v>0</v>
      </c>
      <c r="R124" s="35">
        <v>0</v>
      </c>
      <c r="S124" s="35">
        <v>0</v>
      </c>
      <c r="T124" s="35">
        <v>0</v>
      </c>
      <c r="U124" s="35">
        <v>1</v>
      </c>
      <c r="V124" s="35">
        <v>1</v>
      </c>
      <c r="W124" s="35">
        <v>0</v>
      </c>
      <c r="X124" s="35">
        <v>0</v>
      </c>
      <c r="Y124" s="35">
        <v>0</v>
      </c>
      <c r="Z124" s="35">
        <v>1</v>
      </c>
      <c r="AA124" s="35">
        <v>1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5">
        <v>0</v>
      </c>
      <c r="AH124" s="35">
        <v>0</v>
      </c>
      <c r="AI124" s="35">
        <v>0</v>
      </c>
      <c r="AJ124" s="35">
        <v>1</v>
      </c>
      <c r="AK124" s="35">
        <v>0</v>
      </c>
      <c r="AL124" s="35">
        <v>1</v>
      </c>
      <c r="AM124" s="35">
        <v>1</v>
      </c>
      <c r="AN124" s="35">
        <v>2</v>
      </c>
      <c r="AO124" s="35">
        <v>0</v>
      </c>
      <c r="AP124" s="35">
        <v>2</v>
      </c>
      <c r="AQ124" s="35">
        <v>0</v>
      </c>
      <c r="AR124" s="35">
        <v>0</v>
      </c>
      <c r="AS124" s="35">
        <v>0</v>
      </c>
      <c r="AT124" s="35">
        <v>0</v>
      </c>
      <c r="AU124" s="35">
        <v>0</v>
      </c>
      <c r="AV124" s="35">
        <v>0</v>
      </c>
      <c r="AW124" s="88">
        <v>0</v>
      </c>
      <c r="AX124" s="35">
        <v>0</v>
      </c>
      <c r="AY124" s="35">
        <v>0</v>
      </c>
      <c r="AZ124" s="35">
        <v>0</v>
      </c>
      <c r="BA124" s="35">
        <v>0</v>
      </c>
      <c r="BB124" s="35">
        <v>0</v>
      </c>
      <c r="BC124" s="35">
        <v>0</v>
      </c>
      <c r="BD124" s="35">
        <v>0</v>
      </c>
      <c r="BE124" s="35">
        <v>0</v>
      </c>
      <c r="BF124" s="11">
        <f t="shared" si="5"/>
        <v>53</v>
      </c>
      <c r="BG124" s="26">
        <f t="shared" si="4"/>
        <v>0</v>
      </c>
    </row>
    <row r="125" spans="1:59" s="12" customFormat="1" ht="12.75">
      <c r="A125" s="37" t="s">
        <v>126</v>
      </c>
      <c r="B125" s="47">
        <v>41</v>
      </c>
      <c r="C125" s="48">
        <v>12</v>
      </c>
      <c r="D125" s="35">
        <v>3</v>
      </c>
      <c r="E125" s="35">
        <v>2</v>
      </c>
      <c r="F125" s="35">
        <v>2</v>
      </c>
      <c r="G125" s="35">
        <v>0</v>
      </c>
      <c r="H125" s="35">
        <v>1</v>
      </c>
      <c r="I125" s="35">
        <v>2</v>
      </c>
      <c r="J125" s="35">
        <v>1</v>
      </c>
      <c r="K125" s="35">
        <v>1</v>
      </c>
      <c r="L125" s="35">
        <v>0</v>
      </c>
      <c r="M125" s="48">
        <v>1</v>
      </c>
      <c r="N125" s="48">
        <v>3</v>
      </c>
      <c r="O125" s="48">
        <v>1</v>
      </c>
      <c r="P125" s="48">
        <v>1</v>
      </c>
      <c r="Q125" s="48">
        <v>0</v>
      </c>
      <c r="R125" s="48">
        <v>0</v>
      </c>
      <c r="S125" s="48">
        <v>0</v>
      </c>
      <c r="T125" s="48">
        <v>0</v>
      </c>
      <c r="U125" s="48">
        <v>1</v>
      </c>
      <c r="V125" s="48">
        <v>0</v>
      </c>
      <c r="W125" s="48">
        <v>0</v>
      </c>
      <c r="X125" s="48">
        <v>0</v>
      </c>
      <c r="Y125" s="48">
        <v>0</v>
      </c>
      <c r="Z125" s="35">
        <v>0</v>
      </c>
      <c r="AA125" s="35">
        <v>0</v>
      </c>
      <c r="AB125" s="35">
        <v>0</v>
      </c>
      <c r="AC125" s="35">
        <v>2</v>
      </c>
      <c r="AD125" s="35">
        <v>0</v>
      </c>
      <c r="AE125" s="35">
        <v>0</v>
      </c>
      <c r="AF125" s="35">
        <v>1</v>
      </c>
      <c r="AG125" s="35">
        <v>0</v>
      </c>
      <c r="AH125" s="35">
        <v>0</v>
      </c>
      <c r="AI125" s="35">
        <v>0</v>
      </c>
      <c r="AJ125" s="35">
        <v>1</v>
      </c>
      <c r="AK125" s="35">
        <v>0</v>
      </c>
      <c r="AL125" s="35">
        <v>1</v>
      </c>
      <c r="AM125" s="35">
        <v>2</v>
      </c>
      <c r="AN125" s="35">
        <v>1</v>
      </c>
      <c r="AO125" s="35">
        <v>0</v>
      </c>
      <c r="AP125" s="35">
        <v>1</v>
      </c>
      <c r="AQ125" s="35">
        <v>0</v>
      </c>
      <c r="AR125" s="35">
        <v>0</v>
      </c>
      <c r="AS125" s="35">
        <v>0</v>
      </c>
      <c r="AT125" s="35">
        <v>0</v>
      </c>
      <c r="AU125" s="35">
        <v>0</v>
      </c>
      <c r="AV125" s="35">
        <v>0</v>
      </c>
      <c r="AW125" s="88">
        <v>0</v>
      </c>
      <c r="AX125" s="35">
        <v>0</v>
      </c>
      <c r="AY125" s="35">
        <v>0</v>
      </c>
      <c r="AZ125" s="35">
        <v>1</v>
      </c>
      <c r="BA125" s="35">
        <v>0</v>
      </c>
      <c r="BB125" s="35">
        <v>0</v>
      </c>
      <c r="BC125" s="35">
        <v>0</v>
      </c>
      <c r="BD125" s="35">
        <v>0</v>
      </c>
      <c r="BE125" s="35">
        <v>0</v>
      </c>
      <c r="BF125" s="11">
        <f t="shared" si="5"/>
        <v>41</v>
      </c>
      <c r="BG125" s="26">
        <f t="shared" si="4"/>
        <v>0</v>
      </c>
    </row>
    <row r="126" spans="1:59" s="12" customFormat="1" ht="12.75">
      <c r="A126" s="38" t="s">
        <v>127</v>
      </c>
      <c r="B126" s="45">
        <v>470</v>
      </c>
      <c r="C126" s="46">
        <v>150</v>
      </c>
      <c r="D126" s="72">
        <v>17</v>
      </c>
      <c r="E126" s="46">
        <v>5</v>
      </c>
      <c r="F126" s="46">
        <v>20</v>
      </c>
      <c r="G126" s="35">
        <v>13</v>
      </c>
      <c r="H126" s="72">
        <v>5</v>
      </c>
      <c r="I126" s="72">
        <v>11</v>
      </c>
      <c r="J126" s="72">
        <v>12</v>
      </c>
      <c r="K126" s="46">
        <v>27</v>
      </c>
      <c r="L126" s="46">
        <v>14</v>
      </c>
      <c r="M126" s="46">
        <v>16</v>
      </c>
      <c r="N126" s="46">
        <v>32</v>
      </c>
      <c r="O126" s="72">
        <v>10</v>
      </c>
      <c r="P126" s="72">
        <v>14</v>
      </c>
      <c r="Q126" s="72">
        <v>2</v>
      </c>
      <c r="R126" s="72">
        <v>4</v>
      </c>
      <c r="S126" s="35">
        <v>0</v>
      </c>
      <c r="T126" s="35">
        <v>2</v>
      </c>
      <c r="U126" s="72">
        <v>5</v>
      </c>
      <c r="V126" s="72">
        <v>3</v>
      </c>
      <c r="W126" s="35">
        <v>1</v>
      </c>
      <c r="X126" s="72">
        <v>2</v>
      </c>
      <c r="Y126" s="35">
        <v>1</v>
      </c>
      <c r="Z126" s="35">
        <v>5</v>
      </c>
      <c r="AA126" s="35">
        <v>2</v>
      </c>
      <c r="AB126" s="35">
        <v>2</v>
      </c>
      <c r="AC126" s="35">
        <v>5</v>
      </c>
      <c r="AD126" s="35">
        <v>0</v>
      </c>
      <c r="AE126" s="35">
        <v>0</v>
      </c>
      <c r="AF126" s="72">
        <v>7</v>
      </c>
      <c r="AG126" s="35">
        <v>0</v>
      </c>
      <c r="AH126" s="35">
        <v>2</v>
      </c>
      <c r="AI126" s="35">
        <v>2</v>
      </c>
      <c r="AJ126" s="35">
        <v>8</v>
      </c>
      <c r="AK126" s="35">
        <v>0</v>
      </c>
      <c r="AL126" s="72">
        <v>8</v>
      </c>
      <c r="AM126" s="72">
        <v>6</v>
      </c>
      <c r="AN126" s="72">
        <v>13</v>
      </c>
      <c r="AO126" s="35">
        <v>0</v>
      </c>
      <c r="AP126" s="72">
        <v>8</v>
      </c>
      <c r="AQ126" s="35">
        <v>4</v>
      </c>
      <c r="AR126" s="72">
        <v>2</v>
      </c>
      <c r="AS126" s="35">
        <v>1</v>
      </c>
      <c r="AT126" s="35">
        <v>0</v>
      </c>
      <c r="AU126" s="35">
        <v>3</v>
      </c>
      <c r="AV126" s="72">
        <v>9</v>
      </c>
      <c r="AW126" s="88">
        <v>2</v>
      </c>
      <c r="AX126" s="35">
        <v>0</v>
      </c>
      <c r="AY126" s="35">
        <v>0</v>
      </c>
      <c r="AZ126" s="72">
        <v>3</v>
      </c>
      <c r="BA126" s="35">
        <v>5</v>
      </c>
      <c r="BB126" s="35">
        <v>0</v>
      </c>
      <c r="BC126" s="72">
        <v>4</v>
      </c>
      <c r="BD126" s="35">
        <v>1</v>
      </c>
      <c r="BE126" s="72">
        <v>2</v>
      </c>
      <c r="BF126" s="11">
        <f t="shared" si="5"/>
        <v>470</v>
      </c>
      <c r="BG126" s="25">
        <f t="shared" si="4"/>
        <v>0</v>
      </c>
    </row>
    <row r="127" spans="1:59" s="12" customFormat="1" ht="12.75">
      <c r="A127" s="36" t="s">
        <v>128</v>
      </c>
      <c r="B127" s="45">
        <v>22</v>
      </c>
      <c r="C127" s="46">
        <v>7</v>
      </c>
      <c r="D127" s="72">
        <v>1</v>
      </c>
      <c r="E127" s="46">
        <v>0</v>
      </c>
      <c r="F127" s="46">
        <v>1</v>
      </c>
      <c r="G127" s="35">
        <v>0</v>
      </c>
      <c r="H127" s="72">
        <v>0</v>
      </c>
      <c r="I127" s="72">
        <v>1</v>
      </c>
      <c r="J127" s="72">
        <v>1</v>
      </c>
      <c r="K127" s="46">
        <v>0</v>
      </c>
      <c r="L127" s="46">
        <v>0</v>
      </c>
      <c r="M127" s="46">
        <v>2</v>
      </c>
      <c r="N127" s="46">
        <v>2</v>
      </c>
      <c r="O127" s="72">
        <v>1</v>
      </c>
      <c r="P127" s="72">
        <v>1</v>
      </c>
      <c r="Q127" s="72">
        <v>0</v>
      </c>
      <c r="R127" s="72">
        <v>0</v>
      </c>
      <c r="S127" s="72">
        <v>0</v>
      </c>
      <c r="T127" s="72">
        <v>0</v>
      </c>
      <c r="U127" s="72">
        <v>1</v>
      </c>
      <c r="V127" s="72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72">
        <v>0</v>
      </c>
      <c r="AD127" s="35">
        <v>0</v>
      </c>
      <c r="AE127" s="72">
        <v>0</v>
      </c>
      <c r="AF127" s="72">
        <v>1</v>
      </c>
      <c r="AG127" s="35">
        <v>0</v>
      </c>
      <c r="AH127" s="35">
        <v>0</v>
      </c>
      <c r="AI127" s="35">
        <v>0</v>
      </c>
      <c r="AJ127" s="35">
        <v>0</v>
      </c>
      <c r="AK127" s="35">
        <v>0</v>
      </c>
      <c r="AL127" s="35">
        <v>0</v>
      </c>
      <c r="AM127" s="35">
        <v>1</v>
      </c>
      <c r="AN127" s="35">
        <v>1</v>
      </c>
      <c r="AO127" s="35">
        <v>0</v>
      </c>
      <c r="AP127" s="72">
        <v>0</v>
      </c>
      <c r="AQ127" s="35">
        <v>0</v>
      </c>
      <c r="AR127" s="35">
        <v>0</v>
      </c>
      <c r="AS127" s="35">
        <v>0</v>
      </c>
      <c r="AT127" s="35">
        <v>0</v>
      </c>
      <c r="AU127" s="35">
        <v>0</v>
      </c>
      <c r="AV127" s="72">
        <v>0</v>
      </c>
      <c r="AW127" s="88">
        <v>0</v>
      </c>
      <c r="AX127" s="35">
        <v>0</v>
      </c>
      <c r="AY127" s="35">
        <v>0</v>
      </c>
      <c r="AZ127" s="35">
        <v>0</v>
      </c>
      <c r="BA127" s="35">
        <v>0</v>
      </c>
      <c r="BB127" s="35">
        <v>0</v>
      </c>
      <c r="BC127" s="72">
        <v>1</v>
      </c>
      <c r="BD127" s="35">
        <v>0</v>
      </c>
      <c r="BE127" s="72">
        <v>0</v>
      </c>
      <c r="BF127" s="11">
        <f t="shared" si="5"/>
        <v>22</v>
      </c>
      <c r="BG127" s="25">
        <f t="shared" si="4"/>
        <v>0</v>
      </c>
    </row>
    <row r="128" spans="1:59" s="71" customFormat="1" ht="12.75">
      <c r="A128" s="67"/>
      <c r="B128" s="53"/>
      <c r="C128" s="53"/>
      <c r="D128" s="68"/>
      <c r="E128" s="53"/>
      <c r="F128" s="53"/>
      <c r="G128" s="53"/>
      <c r="H128" s="53"/>
      <c r="I128" s="82"/>
      <c r="J128" s="53"/>
      <c r="K128" s="69"/>
      <c r="L128" s="70"/>
      <c r="M128" s="53"/>
      <c r="N128" s="53"/>
      <c r="O128" s="53"/>
      <c r="P128" s="53"/>
      <c r="Q128" s="53"/>
      <c r="R128" s="53"/>
      <c r="S128" s="66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3"/>
      <c r="AV128" s="53"/>
      <c r="AW128" s="91"/>
      <c r="AX128" s="53"/>
      <c r="AY128" s="53"/>
      <c r="AZ128" s="53"/>
      <c r="BA128" s="68"/>
      <c r="BB128" s="53"/>
      <c r="BC128" s="53"/>
      <c r="BD128" s="53"/>
      <c r="BE128" s="53"/>
      <c r="BF128" s="33"/>
      <c r="BG128" s="42"/>
    </row>
    <row r="129" spans="1:59" s="32" customFormat="1" ht="12.75">
      <c r="A129" s="113" t="s">
        <v>212</v>
      </c>
      <c r="B129" s="112">
        <f>B12+B18+B24</f>
        <v>339364</v>
      </c>
      <c r="C129" s="112">
        <f aca="true" t="shared" si="6" ref="C129:BG129">C12+C18+C24</f>
        <v>90720</v>
      </c>
      <c r="D129" s="112">
        <f t="shared" si="6"/>
        <v>6906</v>
      </c>
      <c r="E129" s="112">
        <f t="shared" si="6"/>
        <v>11791</v>
      </c>
      <c r="F129" s="112">
        <f t="shared" si="6"/>
        <v>13272</v>
      </c>
      <c r="G129" s="112">
        <f t="shared" si="6"/>
        <v>4041</v>
      </c>
      <c r="H129" s="112">
        <f t="shared" si="6"/>
        <v>3368</v>
      </c>
      <c r="I129" s="112">
        <f t="shared" si="6"/>
        <v>1636</v>
      </c>
      <c r="J129" s="112">
        <f t="shared" si="6"/>
        <v>6588</v>
      </c>
      <c r="K129" s="112">
        <f t="shared" si="6"/>
        <v>12405</v>
      </c>
      <c r="L129" s="112">
        <f t="shared" si="6"/>
        <v>7437</v>
      </c>
      <c r="M129" s="112">
        <f t="shared" si="6"/>
        <v>19348</v>
      </c>
      <c r="N129" s="112">
        <f t="shared" si="6"/>
        <v>17230</v>
      </c>
      <c r="O129" s="112">
        <f t="shared" si="6"/>
        <v>9197</v>
      </c>
      <c r="P129" s="112">
        <f t="shared" si="6"/>
        <v>11248</v>
      </c>
      <c r="Q129" s="112">
        <f t="shared" si="6"/>
        <v>2938</v>
      </c>
      <c r="R129" s="112">
        <f t="shared" si="6"/>
        <v>6071</v>
      </c>
      <c r="S129" s="112">
        <f t="shared" si="6"/>
        <v>1109</v>
      </c>
      <c r="T129" s="112">
        <f t="shared" si="6"/>
        <v>1334</v>
      </c>
      <c r="U129" s="112">
        <f t="shared" si="6"/>
        <v>2179</v>
      </c>
      <c r="V129" s="112">
        <f t="shared" si="6"/>
        <v>3218</v>
      </c>
      <c r="W129" s="112">
        <f t="shared" si="6"/>
        <v>1979</v>
      </c>
      <c r="X129" s="112">
        <f t="shared" si="6"/>
        <v>2755</v>
      </c>
      <c r="Y129" s="112">
        <f t="shared" si="6"/>
        <v>1397</v>
      </c>
      <c r="Z129" s="112">
        <f t="shared" si="6"/>
        <v>4761</v>
      </c>
      <c r="AA129" s="112">
        <f t="shared" si="6"/>
        <v>3276</v>
      </c>
      <c r="AB129" s="112">
        <f t="shared" si="6"/>
        <v>2568</v>
      </c>
      <c r="AC129" s="112">
        <f t="shared" si="6"/>
        <v>3021</v>
      </c>
      <c r="AD129" s="112">
        <f t="shared" si="6"/>
        <v>1373</v>
      </c>
      <c r="AE129" s="112">
        <f t="shared" si="6"/>
        <v>2658</v>
      </c>
      <c r="AF129" s="112">
        <f t="shared" si="6"/>
        <v>5174</v>
      </c>
      <c r="AG129" s="112">
        <f t="shared" si="6"/>
        <v>1127</v>
      </c>
      <c r="AH129" s="112">
        <f t="shared" si="6"/>
        <v>3632</v>
      </c>
      <c r="AI129" s="112">
        <f t="shared" si="6"/>
        <v>4418</v>
      </c>
      <c r="AJ129" s="112">
        <f t="shared" si="6"/>
        <v>5289</v>
      </c>
      <c r="AK129" s="112">
        <f t="shared" si="6"/>
        <v>853</v>
      </c>
      <c r="AL129" s="112">
        <f t="shared" si="6"/>
        <v>3029</v>
      </c>
      <c r="AM129" s="112">
        <f t="shared" si="6"/>
        <v>4791</v>
      </c>
      <c r="AN129" s="112">
        <f t="shared" si="6"/>
        <v>6796</v>
      </c>
      <c r="AO129" s="112">
        <f t="shared" si="6"/>
        <v>1277</v>
      </c>
      <c r="AP129" s="112">
        <f t="shared" si="6"/>
        <v>5775</v>
      </c>
      <c r="AQ129" s="112">
        <f t="shared" si="6"/>
        <v>2620</v>
      </c>
      <c r="AR129" s="112">
        <f t="shared" si="6"/>
        <v>1911</v>
      </c>
      <c r="AS129" s="112">
        <f t="shared" si="6"/>
        <v>2705</v>
      </c>
      <c r="AT129" s="112">
        <f t="shared" si="6"/>
        <v>1476</v>
      </c>
      <c r="AU129" s="112">
        <f t="shared" si="6"/>
        <v>1792</v>
      </c>
      <c r="AV129" s="112">
        <f t="shared" si="6"/>
        <v>8922</v>
      </c>
      <c r="AW129" s="112">
        <f t="shared" si="6"/>
        <v>4425</v>
      </c>
      <c r="AX129" s="112">
        <f t="shared" si="6"/>
        <v>566</v>
      </c>
      <c r="AY129" s="112">
        <f t="shared" si="6"/>
        <v>1819</v>
      </c>
      <c r="AZ129" s="112">
        <f t="shared" si="6"/>
        <v>2526</v>
      </c>
      <c r="BA129" s="112">
        <f t="shared" si="6"/>
        <v>2368</v>
      </c>
      <c r="BB129" s="112">
        <f t="shared" si="6"/>
        <v>2594</v>
      </c>
      <c r="BC129" s="112">
        <f t="shared" si="6"/>
        <v>3305</v>
      </c>
      <c r="BD129" s="112">
        <f t="shared" si="6"/>
        <v>2287</v>
      </c>
      <c r="BE129" s="112">
        <f t="shared" si="6"/>
        <v>2063</v>
      </c>
      <c r="BF129" s="112">
        <f t="shared" si="6"/>
        <v>339364</v>
      </c>
      <c r="BG129" s="112">
        <f t="shared" si="6"/>
        <v>0</v>
      </c>
    </row>
    <row r="130" spans="1:59" ht="12.75">
      <c r="A130" s="113" t="s">
        <v>213</v>
      </c>
      <c r="B130" s="112">
        <f>B25+B26+B27</f>
        <v>65841</v>
      </c>
      <c r="C130" s="112">
        <f aca="true" t="shared" si="7" ref="C130:BG130">C25+C26+C27</f>
        <v>16539</v>
      </c>
      <c r="D130" s="112">
        <f t="shared" si="7"/>
        <v>1166</v>
      </c>
      <c r="E130" s="112">
        <f t="shared" si="7"/>
        <v>2007</v>
      </c>
      <c r="F130" s="112">
        <f t="shared" si="7"/>
        <v>2635</v>
      </c>
      <c r="G130" s="112">
        <f t="shared" si="7"/>
        <v>757</v>
      </c>
      <c r="H130" s="112">
        <f t="shared" si="7"/>
        <v>633</v>
      </c>
      <c r="I130" s="112">
        <f t="shared" si="7"/>
        <v>244</v>
      </c>
      <c r="J130" s="112">
        <f t="shared" si="7"/>
        <v>1165</v>
      </c>
      <c r="K130" s="112">
        <f t="shared" si="7"/>
        <v>2921</v>
      </c>
      <c r="L130" s="112">
        <f t="shared" si="7"/>
        <v>1678</v>
      </c>
      <c r="M130" s="112">
        <f t="shared" si="7"/>
        <v>3532</v>
      </c>
      <c r="N130" s="112">
        <f t="shared" si="7"/>
        <v>3405</v>
      </c>
      <c r="O130" s="112">
        <f t="shared" si="7"/>
        <v>1947</v>
      </c>
      <c r="P130" s="112">
        <f t="shared" si="7"/>
        <v>1843</v>
      </c>
      <c r="Q130" s="112">
        <f t="shared" si="7"/>
        <v>579</v>
      </c>
      <c r="R130" s="112">
        <f t="shared" si="7"/>
        <v>1459</v>
      </c>
      <c r="S130" s="112">
        <f t="shared" si="7"/>
        <v>235</v>
      </c>
      <c r="T130" s="112">
        <f t="shared" si="7"/>
        <v>262</v>
      </c>
      <c r="U130" s="112">
        <f t="shared" si="7"/>
        <v>481</v>
      </c>
      <c r="V130" s="112">
        <f t="shared" si="7"/>
        <v>614</v>
      </c>
      <c r="W130" s="112">
        <f t="shared" si="7"/>
        <v>375</v>
      </c>
      <c r="X130" s="112">
        <f t="shared" si="7"/>
        <v>534</v>
      </c>
      <c r="Y130" s="112">
        <f t="shared" si="7"/>
        <v>255</v>
      </c>
      <c r="Z130" s="112">
        <f t="shared" si="7"/>
        <v>947</v>
      </c>
      <c r="AA130" s="112">
        <f t="shared" si="7"/>
        <v>655</v>
      </c>
      <c r="AB130" s="112">
        <f t="shared" si="7"/>
        <v>515</v>
      </c>
      <c r="AC130" s="112">
        <f t="shared" si="7"/>
        <v>657</v>
      </c>
      <c r="AD130" s="112">
        <f t="shared" si="7"/>
        <v>318</v>
      </c>
      <c r="AE130" s="112">
        <f t="shared" si="7"/>
        <v>548</v>
      </c>
      <c r="AF130" s="112">
        <f t="shared" si="7"/>
        <v>1106</v>
      </c>
      <c r="AG130" s="112">
        <f t="shared" si="7"/>
        <v>206</v>
      </c>
      <c r="AH130" s="112">
        <f t="shared" si="7"/>
        <v>682</v>
      </c>
      <c r="AI130" s="112">
        <f t="shared" si="7"/>
        <v>728</v>
      </c>
      <c r="AJ130" s="112">
        <f t="shared" si="7"/>
        <v>1062</v>
      </c>
      <c r="AK130" s="112">
        <f t="shared" si="7"/>
        <v>180</v>
      </c>
      <c r="AL130" s="112">
        <f t="shared" si="7"/>
        <v>582</v>
      </c>
      <c r="AM130" s="112">
        <f t="shared" si="7"/>
        <v>854</v>
      </c>
      <c r="AN130" s="112">
        <f t="shared" si="7"/>
        <v>1452</v>
      </c>
      <c r="AO130" s="112">
        <f t="shared" si="7"/>
        <v>268</v>
      </c>
      <c r="AP130" s="112">
        <f t="shared" si="7"/>
        <v>1251</v>
      </c>
      <c r="AQ130" s="112">
        <f t="shared" si="7"/>
        <v>591</v>
      </c>
      <c r="AR130" s="112">
        <f t="shared" si="7"/>
        <v>388</v>
      </c>
      <c r="AS130" s="112">
        <f t="shared" si="7"/>
        <v>560</v>
      </c>
      <c r="AT130" s="112">
        <f t="shared" si="7"/>
        <v>292</v>
      </c>
      <c r="AU130" s="112">
        <f t="shared" si="7"/>
        <v>346</v>
      </c>
      <c r="AV130" s="112">
        <f t="shared" si="7"/>
        <v>1883</v>
      </c>
      <c r="AW130" s="112">
        <f t="shared" si="7"/>
        <v>827</v>
      </c>
      <c r="AX130" s="112">
        <f t="shared" si="7"/>
        <v>97</v>
      </c>
      <c r="AY130" s="112">
        <f t="shared" si="7"/>
        <v>477</v>
      </c>
      <c r="AZ130" s="112">
        <f t="shared" si="7"/>
        <v>605</v>
      </c>
      <c r="BA130" s="112">
        <f t="shared" si="7"/>
        <v>462</v>
      </c>
      <c r="BB130" s="112">
        <f t="shared" si="7"/>
        <v>523</v>
      </c>
      <c r="BC130" s="112">
        <f t="shared" si="7"/>
        <v>575</v>
      </c>
      <c r="BD130" s="112">
        <f t="shared" si="7"/>
        <v>503</v>
      </c>
      <c r="BE130" s="112">
        <f t="shared" si="7"/>
        <v>435</v>
      </c>
      <c r="BF130" s="112">
        <f t="shared" si="7"/>
        <v>65841</v>
      </c>
      <c r="BG130" s="112">
        <f t="shared" si="7"/>
        <v>0</v>
      </c>
    </row>
    <row r="131" spans="1:59" ht="25.5">
      <c r="A131" s="114" t="s">
        <v>214</v>
      </c>
      <c r="B131" s="112">
        <f>B6-B129-B130</f>
        <v>1536405</v>
      </c>
      <c r="C131" s="112">
        <f aca="true" t="shared" si="8" ref="C131:BG131">C6-C129-C130</f>
        <v>413014</v>
      </c>
      <c r="D131" s="112">
        <f t="shared" si="8"/>
        <v>28089</v>
      </c>
      <c r="E131" s="112">
        <f t="shared" si="8"/>
        <v>45318</v>
      </c>
      <c r="F131" s="112">
        <f t="shared" si="8"/>
        <v>60286</v>
      </c>
      <c r="G131" s="112">
        <f t="shared" si="8"/>
        <v>22060</v>
      </c>
      <c r="H131" s="112">
        <f t="shared" si="8"/>
        <v>16822</v>
      </c>
      <c r="I131" s="112">
        <f t="shared" si="8"/>
        <v>7154</v>
      </c>
      <c r="J131" s="112">
        <f t="shared" si="8"/>
        <v>31458</v>
      </c>
      <c r="K131" s="112">
        <f t="shared" si="8"/>
        <v>60710</v>
      </c>
      <c r="L131" s="112">
        <f t="shared" si="8"/>
        <v>38402</v>
      </c>
      <c r="M131" s="112">
        <f t="shared" si="8"/>
        <v>85840</v>
      </c>
      <c r="N131" s="112">
        <f t="shared" si="8"/>
        <v>81657</v>
      </c>
      <c r="O131" s="112">
        <f t="shared" si="8"/>
        <v>40252</v>
      </c>
      <c r="P131" s="112">
        <f t="shared" si="8"/>
        <v>46013</v>
      </c>
      <c r="Q131" s="112">
        <f t="shared" si="8"/>
        <v>11739</v>
      </c>
      <c r="R131" s="112">
        <f t="shared" si="8"/>
        <v>33261</v>
      </c>
      <c r="S131" s="112">
        <f t="shared" si="8"/>
        <v>5073</v>
      </c>
      <c r="T131" s="112">
        <f t="shared" si="8"/>
        <v>6871</v>
      </c>
      <c r="U131" s="112">
        <f t="shared" si="8"/>
        <v>10075</v>
      </c>
      <c r="V131" s="112">
        <f t="shared" si="8"/>
        <v>12795</v>
      </c>
      <c r="W131" s="112">
        <f t="shared" si="8"/>
        <v>7477</v>
      </c>
      <c r="X131" s="112">
        <f t="shared" si="8"/>
        <v>10806</v>
      </c>
      <c r="Y131" s="112">
        <f t="shared" si="8"/>
        <v>6098</v>
      </c>
      <c r="Z131" s="112">
        <f t="shared" si="8"/>
        <v>19212</v>
      </c>
      <c r="AA131" s="112">
        <f t="shared" si="8"/>
        <v>11294</v>
      </c>
      <c r="AB131" s="112">
        <f t="shared" si="8"/>
        <v>10484</v>
      </c>
      <c r="AC131" s="112">
        <f t="shared" si="8"/>
        <v>15838</v>
      </c>
      <c r="AD131" s="112">
        <f t="shared" si="8"/>
        <v>7644</v>
      </c>
      <c r="AE131" s="112">
        <f t="shared" si="8"/>
        <v>11259</v>
      </c>
      <c r="AF131" s="112">
        <f t="shared" si="8"/>
        <v>27660</v>
      </c>
      <c r="AG131" s="112">
        <f t="shared" si="8"/>
        <v>4922</v>
      </c>
      <c r="AH131" s="112">
        <f t="shared" si="8"/>
        <v>12408</v>
      </c>
      <c r="AI131" s="112">
        <f t="shared" si="8"/>
        <v>17362</v>
      </c>
      <c r="AJ131" s="112">
        <f t="shared" si="8"/>
        <v>23685</v>
      </c>
      <c r="AK131" s="112">
        <f t="shared" si="8"/>
        <v>4969</v>
      </c>
      <c r="AL131" s="112">
        <f t="shared" si="8"/>
        <v>13008</v>
      </c>
      <c r="AM131" s="112">
        <f t="shared" si="8"/>
        <v>20405</v>
      </c>
      <c r="AN131" s="112">
        <f t="shared" si="8"/>
        <v>34270</v>
      </c>
      <c r="AO131" s="112">
        <f t="shared" si="8"/>
        <v>6355</v>
      </c>
      <c r="AP131" s="112">
        <f t="shared" si="8"/>
        <v>29020</v>
      </c>
      <c r="AQ131" s="112">
        <f t="shared" si="8"/>
        <v>12157</v>
      </c>
      <c r="AR131" s="112">
        <f t="shared" si="8"/>
        <v>9865</v>
      </c>
      <c r="AS131" s="112">
        <f t="shared" si="8"/>
        <v>12531</v>
      </c>
      <c r="AT131" s="112">
        <f t="shared" si="8"/>
        <v>6218</v>
      </c>
      <c r="AU131" s="112">
        <f t="shared" si="8"/>
        <v>8690</v>
      </c>
      <c r="AV131" s="112">
        <f t="shared" si="8"/>
        <v>37163</v>
      </c>
      <c r="AW131" s="112">
        <f t="shared" si="8"/>
        <v>17107</v>
      </c>
      <c r="AX131" s="112">
        <f t="shared" si="8"/>
        <v>2194</v>
      </c>
      <c r="AY131" s="112">
        <f t="shared" si="8"/>
        <v>10321</v>
      </c>
      <c r="AZ131" s="112">
        <f t="shared" si="8"/>
        <v>13099</v>
      </c>
      <c r="BA131" s="112">
        <f t="shared" si="8"/>
        <v>12147</v>
      </c>
      <c r="BB131" s="112">
        <f t="shared" si="8"/>
        <v>10843</v>
      </c>
      <c r="BC131" s="112">
        <f t="shared" si="8"/>
        <v>12538</v>
      </c>
      <c r="BD131" s="112">
        <f t="shared" si="8"/>
        <v>11458</v>
      </c>
      <c r="BE131" s="112">
        <f t="shared" si="8"/>
        <v>9009</v>
      </c>
      <c r="BF131" s="112">
        <f t="shared" si="8"/>
        <v>1536405</v>
      </c>
      <c r="BG131" s="112">
        <f t="shared" si="8"/>
        <v>0</v>
      </c>
    </row>
    <row r="132" spans="1:59" ht="12.75">
      <c r="A132" s="113" t="s">
        <v>215</v>
      </c>
      <c r="B132" s="112">
        <f>B131-B133</f>
        <v>1194163</v>
      </c>
      <c r="C132" s="112">
        <f aca="true" t="shared" si="9" ref="C132:BG132">C131-C133</f>
        <v>325418</v>
      </c>
      <c r="D132" s="112">
        <f t="shared" si="9"/>
        <v>21874</v>
      </c>
      <c r="E132" s="112">
        <f t="shared" si="9"/>
        <v>36218</v>
      </c>
      <c r="F132" s="112">
        <f t="shared" si="9"/>
        <v>46449</v>
      </c>
      <c r="G132" s="112">
        <f t="shared" si="9"/>
        <v>16036</v>
      </c>
      <c r="H132" s="112">
        <f t="shared" si="9"/>
        <v>12987</v>
      </c>
      <c r="I132" s="112">
        <f t="shared" si="9"/>
        <v>5656</v>
      </c>
      <c r="J132" s="112">
        <f t="shared" si="9"/>
        <v>24290</v>
      </c>
      <c r="K132" s="112">
        <f t="shared" si="9"/>
        <v>49214</v>
      </c>
      <c r="L132" s="112">
        <f t="shared" si="9"/>
        <v>29294</v>
      </c>
      <c r="M132" s="112">
        <f t="shared" si="9"/>
        <v>65903</v>
      </c>
      <c r="N132" s="112">
        <f t="shared" si="9"/>
        <v>63222</v>
      </c>
      <c r="O132" s="112">
        <f t="shared" si="9"/>
        <v>31198</v>
      </c>
      <c r="P132" s="112">
        <f t="shared" si="9"/>
        <v>37189</v>
      </c>
      <c r="Q132" s="112">
        <f t="shared" si="9"/>
        <v>8982</v>
      </c>
      <c r="R132" s="112">
        <f t="shared" si="9"/>
        <v>24740</v>
      </c>
      <c r="S132" s="112">
        <f t="shared" si="9"/>
        <v>3905</v>
      </c>
      <c r="T132" s="112">
        <f t="shared" si="9"/>
        <v>5063</v>
      </c>
      <c r="U132" s="112">
        <f t="shared" si="9"/>
        <v>8086</v>
      </c>
      <c r="V132" s="112">
        <f t="shared" si="9"/>
        <v>9958</v>
      </c>
      <c r="W132" s="112">
        <f t="shared" si="9"/>
        <v>5766</v>
      </c>
      <c r="X132" s="112">
        <f t="shared" si="9"/>
        <v>8325</v>
      </c>
      <c r="Y132" s="112">
        <f t="shared" si="9"/>
        <v>4871</v>
      </c>
      <c r="Z132" s="112">
        <f t="shared" si="9"/>
        <v>14820</v>
      </c>
      <c r="AA132" s="112">
        <f t="shared" si="9"/>
        <v>8853</v>
      </c>
      <c r="AB132" s="112">
        <f t="shared" si="9"/>
        <v>8210</v>
      </c>
      <c r="AC132" s="112">
        <f t="shared" si="9"/>
        <v>11750</v>
      </c>
      <c r="AD132" s="112">
        <f t="shared" si="9"/>
        <v>5717</v>
      </c>
      <c r="AE132" s="112">
        <f t="shared" si="9"/>
        <v>8814</v>
      </c>
      <c r="AF132" s="112">
        <f t="shared" si="9"/>
        <v>21047</v>
      </c>
      <c r="AG132" s="112">
        <f t="shared" si="9"/>
        <v>3757</v>
      </c>
      <c r="AH132" s="112">
        <f t="shared" si="9"/>
        <v>9893</v>
      </c>
      <c r="AI132" s="112">
        <f t="shared" si="9"/>
        <v>13487</v>
      </c>
      <c r="AJ132" s="112">
        <f t="shared" si="9"/>
        <v>18624</v>
      </c>
      <c r="AK132" s="112">
        <f t="shared" si="9"/>
        <v>3737</v>
      </c>
      <c r="AL132" s="112">
        <f t="shared" si="9"/>
        <v>10078</v>
      </c>
      <c r="AM132" s="112">
        <f t="shared" si="9"/>
        <v>16097</v>
      </c>
      <c r="AN132" s="112">
        <f t="shared" si="9"/>
        <v>25449</v>
      </c>
      <c r="AO132" s="112">
        <f t="shared" si="9"/>
        <v>4863</v>
      </c>
      <c r="AP132" s="112">
        <f t="shared" si="9"/>
        <v>23258</v>
      </c>
      <c r="AQ132" s="112">
        <f t="shared" si="9"/>
        <v>9260</v>
      </c>
      <c r="AR132" s="112">
        <f t="shared" si="9"/>
        <v>7320</v>
      </c>
      <c r="AS132" s="112">
        <f t="shared" si="9"/>
        <v>10003</v>
      </c>
      <c r="AT132" s="112">
        <f t="shared" si="9"/>
        <v>4648</v>
      </c>
      <c r="AU132" s="112">
        <f t="shared" si="9"/>
        <v>6458</v>
      </c>
      <c r="AV132" s="112">
        <f t="shared" si="9"/>
        <v>28817</v>
      </c>
      <c r="AW132" s="112">
        <f t="shared" si="9"/>
        <v>13046</v>
      </c>
      <c r="AX132" s="112">
        <f t="shared" si="9"/>
        <v>1723</v>
      </c>
      <c r="AY132" s="112">
        <f t="shared" si="9"/>
        <v>7783</v>
      </c>
      <c r="AZ132" s="112">
        <f t="shared" si="9"/>
        <v>10071</v>
      </c>
      <c r="BA132" s="112">
        <f t="shared" si="9"/>
        <v>8825</v>
      </c>
      <c r="BB132" s="112">
        <f t="shared" si="9"/>
        <v>8303</v>
      </c>
      <c r="BC132" s="112">
        <f t="shared" si="9"/>
        <v>9594</v>
      </c>
      <c r="BD132" s="112">
        <f t="shared" si="9"/>
        <v>8484</v>
      </c>
      <c r="BE132" s="112">
        <f t="shared" si="9"/>
        <v>6730</v>
      </c>
      <c r="BF132" s="112">
        <f t="shared" si="9"/>
        <v>1194163</v>
      </c>
      <c r="BG132" s="112">
        <f t="shared" si="9"/>
        <v>0</v>
      </c>
    </row>
    <row r="133" spans="1:59" ht="12.75">
      <c r="A133" s="113" t="s">
        <v>216</v>
      </c>
      <c r="B133" s="112">
        <f>B127+B126+B120+B114+B108+B102+B96+B90+B82+B83+B81</f>
        <v>342242</v>
      </c>
      <c r="C133" s="112">
        <f aca="true" t="shared" si="10" ref="C133:BG133">C127+C126+C120+C114+C108+C102+C96+C90+C82+C83+C81</f>
        <v>87596</v>
      </c>
      <c r="D133" s="112">
        <f t="shared" si="10"/>
        <v>6215</v>
      </c>
      <c r="E133" s="112">
        <f t="shared" si="10"/>
        <v>9100</v>
      </c>
      <c r="F133" s="112">
        <f t="shared" si="10"/>
        <v>13837</v>
      </c>
      <c r="G133" s="112">
        <f t="shared" si="10"/>
        <v>6024</v>
      </c>
      <c r="H133" s="112">
        <f t="shared" si="10"/>
        <v>3835</v>
      </c>
      <c r="I133" s="112">
        <f t="shared" si="10"/>
        <v>1498</v>
      </c>
      <c r="J133" s="112">
        <f t="shared" si="10"/>
        <v>7168</v>
      </c>
      <c r="K133" s="112">
        <f t="shared" si="10"/>
        <v>11496</v>
      </c>
      <c r="L133" s="112">
        <f t="shared" si="10"/>
        <v>9108</v>
      </c>
      <c r="M133" s="112">
        <f t="shared" si="10"/>
        <v>19937</v>
      </c>
      <c r="N133" s="112">
        <f t="shared" si="10"/>
        <v>18435</v>
      </c>
      <c r="O133" s="112">
        <f t="shared" si="10"/>
        <v>9054</v>
      </c>
      <c r="P133" s="112">
        <f t="shared" si="10"/>
        <v>8824</v>
      </c>
      <c r="Q133" s="112">
        <f t="shared" si="10"/>
        <v>2757</v>
      </c>
      <c r="R133" s="112">
        <f t="shared" si="10"/>
        <v>8521</v>
      </c>
      <c r="S133" s="112">
        <f t="shared" si="10"/>
        <v>1168</v>
      </c>
      <c r="T133" s="112">
        <f t="shared" si="10"/>
        <v>1808</v>
      </c>
      <c r="U133" s="112">
        <f t="shared" si="10"/>
        <v>1989</v>
      </c>
      <c r="V133" s="112">
        <f t="shared" si="10"/>
        <v>2837</v>
      </c>
      <c r="W133" s="112">
        <f t="shared" si="10"/>
        <v>1711</v>
      </c>
      <c r="X133" s="112">
        <f t="shared" si="10"/>
        <v>2481</v>
      </c>
      <c r="Y133" s="112">
        <f t="shared" si="10"/>
        <v>1227</v>
      </c>
      <c r="Z133" s="112">
        <f t="shared" si="10"/>
        <v>4392</v>
      </c>
      <c r="AA133" s="112">
        <f t="shared" si="10"/>
        <v>2441</v>
      </c>
      <c r="AB133" s="112">
        <f t="shared" si="10"/>
        <v>2274</v>
      </c>
      <c r="AC133" s="112">
        <f t="shared" si="10"/>
        <v>4088</v>
      </c>
      <c r="AD133" s="112">
        <f t="shared" si="10"/>
        <v>1927</v>
      </c>
      <c r="AE133" s="112">
        <f t="shared" si="10"/>
        <v>2445</v>
      </c>
      <c r="AF133" s="112">
        <f t="shared" si="10"/>
        <v>6613</v>
      </c>
      <c r="AG133" s="112">
        <f t="shared" si="10"/>
        <v>1165</v>
      </c>
      <c r="AH133" s="112">
        <f t="shared" si="10"/>
        <v>2515</v>
      </c>
      <c r="AI133" s="112">
        <f t="shared" si="10"/>
        <v>3875</v>
      </c>
      <c r="AJ133" s="112">
        <f t="shared" si="10"/>
        <v>5061</v>
      </c>
      <c r="AK133" s="112">
        <f t="shared" si="10"/>
        <v>1232</v>
      </c>
      <c r="AL133" s="112">
        <f t="shared" si="10"/>
        <v>2930</v>
      </c>
      <c r="AM133" s="112">
        <f t="shared" si="10"/>
        <v>4308</v>
      </c>
      <c r="AN133" s="112">
        <f t="shared" si="10"/>
        <v>8821</v>
      </c>
      <c r="AO133" s="112">
        <f t="shared" si="10"/>
        <v>1492</v>
      </c>
      <c r="AP133" s="112">
        <f t="shared" si="10"/>
        <v>5762</v>
      </c>
      <c r="AQ133" s="112">
        <f t="shared" si="10"/>
        <v>2897</v>
      </c>
      <c r="AR133" s="112">
        <f t="shared" si="10"/>
        <v>2545</v>
      </c>
      <c r="AS133" s="112">
        <f t="shared" si="10"/>
        <v>2528</v>
      </c>
      <c r="AT133" s="112">
        <f t="shared" si="10"/>
        <v>1570</v>
      </c>
      <c r="AU133" s="112">
        <f t="shared" si="10"/>
        <v>2232</v>
      </c>
      <c r="AV133" s="112">
        <f t="shared" si="10"/>
        <v>8346</v>
      </c>
      <c r="AW133" s="112">
        <f t="shared" si="10"/>
        <v>4061</v>
      </c>
      <c r="AX133" s="112">
        <f t="shared" si="10"/>
        <v>471</v>
      </c>
      <c r="AY133" s="112">
        <f t="shared" si="10"/>
        <v>2538</v>
      </c>
      <c r="AZ133" s="112">
        <f t="shared" si="10"/>
        <v>3028</v>
      </c>
      <c r="BA133" s="112">
        <f t="shared" si="10"/>
        <v>3322</v>
      </c>
      <c r="BB133" s="112">
        <f t="shared" si="10"/>
        <v>2540</v>
      </c>
      <c r="BC133" s="112">
        <f t="shared" si="10"/>
        <v>2944</v>
      </c>
      <c r="BD133" s="112">
        <f t="shared" si="10"/>
        <v>2974</v>
      </c>
      <c r="BE133" s="112">
        <f t="shared" si="10"/>
        <v>2279</v>
      </c>
      <c r="BF133" s="112">
        <f t="shared" si="10"/>
        <v>342242</v>
      </c>
      <c r="BG133" s="112">
        <f t="shared" si="10"/>
        <v>0</v>
      </c>
    </row>
    <row r="134" spans="1:59" ht="12.75">
      <c r="A134" s="113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</row>
    <row r="135" spans="1:59" ht="12.75">
      <c r="A135" s="111" t="s">
        <v>217</v>
      </c>
      <c r="B135" s="110">
        <f>B129+B130</f>
        <v>405205</v>
      </c>
      <c r="C135" s="110">
        <f aca="true" t="shared" si="11" ref="C135:BG135">C129+C130</f>
        <v>107259</v>
      </c>
      <c r="D135" s="110">
        <f t="shared" si="11"/>
        <v>8072</v>
      </c>
      <c r="E135" s="110">
        <f t="shared" si="11"/>
        <v>13798</v>
      </c>
      <c r="F135" s="110">
        <f t="shared" si="11"/>
        <v>15907</v>
      </c>
      <c r="G135" s="110">
        <f t="shared" si="11"/>
        <v>4798</v>
      </c>
      <c r="H135" s="110">
        <f t="shared" si="11"/>
        <v>4001</v>
      </c>
      <c r="I135" s="110">
        <f t="shared" si="11"/>
        <v>1880</v>
      </c>
      <c r="J135" s="110">
        <f t="shared" si="11"/>
        <v>7753</v>
      </c>
      <c r="K135" s="110">
        <f t="shared" si="11"/>
        <v>15326</v>
      </c>
      <c r="L135" s="110">
        <f t="shared" si="11"/>
        <v>9115</v>
      </c>
      <c r="M135" s="110">
        <f t="shared" si="11"/>
        <v>22880</v>
      </c>
      <c r="N135" s="110">
        <f t="shared" si="11"/>
        <v>20635</v>
      </c>
      <c r="O135" s="110">
        <f t="shared" si="11"/>
        <v>11144</v>
      </c>
      <c r="P135" s="110">
        <f t="shared" si="11"/>
        <v>13091</v>
      </c>
      <c r="Q135" s="110">
        <f t="shared" si="11"/>
        <v>3517</v>
      </c>
      <c r="R135" s="110">
        <f t="shared" si="11"/>
        <v>7530</v>
      </c>
      <c r="S135" s="110">
        <f t="shared" si="11"/>
        <v>1344</v>
      </c>
      <c r="T135" s="110">
        <f t="shared" si="11"/>
        <v>1596</v>
      </c>
      <c r="U135" s="110">
        <f t="shared" si="11"/>
        <v>2660</v>
      </c>
      <c r="V135" s="110">
        <f t="shared" si="11"/>
        <v>3832</v>
      </c>
      <c r="W135" s="110">
        <f t="shared" si="11"/>
        <v>2354</v>
      </c>
      <c r="X135" s="110">
        <f t="shared" si="11"/>
        <v>3289</v>
      </c>
      <c r="Y135" s="110">
        <f t="shared" si="11"/>
        <v>1652</v>
      </c>
      <c r="Z135" s="110">
        <f t="shared" si="11"/>
        <v>5708</v>
      </c>
      <c r="AA135" s="110">
        <f t="shared" si="11"/>
        <v>3931</v>
      </c>
      <c r="AB135" s="110">
        <f t="shared" si="11"/>
        <v>3083</v>
      </c>
      <c r="AC135" s="110">
        <f t="shared" si="11"/>
        <v>3678</v>
      </c>
      <c r="AD135" s="110">
        <f t="shared" si="11"/>
        <v>1691</v>
      </c>
      <c r="AE135" s="110">
        <f t="shared" si="11"/>
        <v>3206</v>
      </c>
      <c r="AF135" s="110">
        <f t="shared" si="11"/>
        <v>6280</v>
      </c>
      <c r="AG135" s="110">
        <f t="shared" si="11"/>
        <v>1333</v>
      </c>
      <c r="AH135" s="110">
        <f t="shared" si="11"/>
        <v>4314</v>
      </c>
      <c r="AI135" s="110">
        <f t="shared" si="11"/>
        <v>5146</v>
      </c>
      <c r="AJ135" s="110">
        <f t="shared" si="11"/>
        <v>6351</v>
      </c>
      <c r="AK135" s="110">
        <f t="shared" si="11"/>
        <v>1033</v>
      </c>
      <c r="AL135" s="110">
        <f t="shared" si="11"/>
        <v>3611</v>
      </c>
      <c r="AM135" s="110">
        <f t="shared" si="11"/>
        <v>5645</v>
      </c>
      <c r="AN135" s="110">
        <f t="shared" si="11"/>
        <v>8248</v>
      </c>
      <c r="AO135" s="110">
        <f t="shared" si="11"/>
        <v>1545</v>
      </c>
      <c r="AP135" s="110">
        <f t="shared" si="11"/>
        <v>7026</v>
      </c>
      <c r="AQ135" s="110">
        <f t="shared" si="11"/>
        <v>3211</v>
      </c>
      <c r="AR135" s="110">
        <f t="shared" si="11"/>
        <v>2299</v>
      </c>
      <c r="AS135" s="110">
        <f t="shared" si="11"/>
        <v>3265</v>
      </c>
      <c r="AT135" s="110">
        <f t="shared" si="11"/>
        <v>1768</v>
      </c>
      <c r="AU135" s="110">
        <f t="shared" si="11"/>
        <v>2138</v>
      </c>
      <c r="AV135" s="110">
        <f t="shared" si="11"/>
        <v>10805</v>
      </c>
      <c r="AW135" s="110">
        <f t="shared" si="11"/>
        <v>5252</v>
      </c>
      <c r="AX135" s="110">
        <f t="shared" si="11"/>
        <v>663</v>
      </c>
      <c r="AY135" s="110">
        <f t="shared" si="11"/>
        <v>2296</v>
      </c>
      <c r="AZ135" s="110">
        <f t="shared" si="11"/>
        <v>3131</v>
      </c>
      <c r="BA135" s="110">
        <f t="shared" si="11"/>
        <v>2830</v>
      </c>
      <c r="BB135" s="110">
        <f t="shared" si="11"/>
        <v>3117</v>
      </c>
      <c r="BC135" s="110">
        <f t="shared" si="11"/>
        <v>3880</v>
      </c>
      <c r="BD135" s="110">
        <f t="shared" si="11"/>
        <v>2790</v>
      </c>
      <c r="BE135" s="110">
        <f t="shared" si="11"/>
        <v>2498</v>
      </c>
      <c r="BF135" s="110">
        <f t="shared" si="11"/>
        <v>405205</v>
      </c>
      <c r="BG135" s="110">
        <f t="shared" si="11"/>
        <v>0</v>
      </c>
    </row>
    <row r="136" spans="1:59" ht="12.75">
      <c r="A136" s="16" t="s">
        <v>219</v>
      </c>
      <c r="B136" s="119">
        <f>B132+B26+B27</f>
        <v>1237498</v>
      </c>
      <c r="C136" s="119">
        <f aca="true" t="shared" si="12" ref="C136:BG136">C132+C26+C27</f>
        <v>336610</v>
      </c>
      <c r="D136" s="119">
        <f t="shared" si="12"/>
        <v>22641</v>
      </c>
      <c r="E136" s="119">
        <f t="shared" si="12"/>
        <v>37519</v>
      </c>
      <c r="F136" s="119">
        <f t="shared" si="12"/>
        <v>48113</v>
      </c>
      <c r="G136" s="119">
        <f t="shared" si="12"/>
        <v>16508</v>
      </c>
      <c r="H136" s="119">
        <f t="shared" si="12"/>
        <v>13378</v>
      </c>
      <c r="I136" s="119">
        <f t="shared" si="12"/>
        <v>5809</v>
      </c>
      <c r="J136" s="119">
        <f t="shared" si="12"/>
        <v>25075</v>
      </c>
      <c r="K136" s="119">
        <f t="shared" si="12"/>
        <v>51361</v>
      </c>
      <c r="L136" s="119">
        <f t="shared" si="12"/>
        <v>30422</v>
      </c>
      <c r="M136" s="119">
        <f t="shared" si="12"/>
        <v>68255</v>
      </c>
      <c r="N136" s="119">
        <f t="shared" si="12"/>
        <v>65432</v>
      </c>
      <c r="O136" s="119">
        <f t="shared" si="12"/>
        <v>32442</v>
      </c>
      <c r="P136" s="119">
        <f t="shared" si="12"/>
        <v>38370</v>
      </c>
      <c r="Q136" s="119">
        <f t="shared" si="12"/>
        <v>9318</v>
      </c>
      <c r="R136" s="119">
        <f t="shared" si="12"/>
        <v>25662</v>
      </c>
      <c r="S136" s="119">
        <f t="shared" si="12"/>
        <v>4059</v>
      </c>
      <c r="T136" s="119">
        <f t="shared" si="12"/>
        <v>5226</v>
      </c>
      <c r="U136" s="119">
        <f t="shared" si="12"/>
        <v>8411</v>
      </c>
      <c r="V136" s="119">
        <f t="shared" si="12"/>
        <v>10355</v>
      </c>
      <c r="W136" s="119">
        <f t="shared" si="12"/>
        <v>6010</v>
      </c>
      <c r="X136" s="119">
        <f t="shared" si="12"/>
        <v>8670</v>
      </c>
      <c r="Y136" s="119">
        <f t="shared" si="12"/>
        <v>5040</v>
      </c>
      <c r="Z136" s="119">
        <f t="shared" si="12"/>
        <v>15443</v>
      </c>
      <c r="AA136" s="119">
        <f t="shared" si="12"/>
        <v>9255</v>
      </c>
      <c r="AB136" s="119">
        <f t="shared" si="12"/>
        <v>8546</v>
      </c>
      <c r="AC136" s="119">
        <f t="shared" si="12"/>
        <v>12182</v>
      </c>
      <c r="AD136" s="119">
        <f t="shared" si="12"/>
        <v>5921</v>
      </c>
      <c r="AE136" s="119">
        <f t="shared" si="12"/>
        <v>9178</v>
      </c>
      <c r="AF136" s="119">
        <f t="shared" si="12"/>
        <v>21752</v>
      </c>
      <c r="AG136" s="119">
        <f t="shared" si="12"/>
        <v>3878</v>
      </c>
      <c r="AH136" s="119">
        <f t="shared" si="12"/>
        <v>10325</v>
      </c>
      <c r="AI136" s="119">
        <f t="shared" si="12"/>
        <v>13948</v>
      </c>
      <c r="AJ136" s="119">
        <f t="shared" si="12"/>
        <v>19320</v>
      </c>
      <c r="AK136" s="119">
        <f t="shared" si="12"/>
        <v>3852</v>
      </c>
      <c r="AL136" s="119">
        <f t="shared" si="12"/>
        <v>10452</v>
      </c>
      <c r="AM136" s="119">
        <f t="shared" si="12"/>
        <v>16670</v>
      </c>
      <c r="AN136" s="119">
        <f t="shared" si="12"/>
        <v>26371</v>
      </c>
      <c r="AO136" s="119">
        <f t="shared" si="12"/>
        <v>5025</v>
      </c>
      <c r="AP136" s="119">
        <f t="shared" si="12"/>
        <v>24117</v>
      </c>
      <c r="AQ136" s="119">
        <f t="shared" si="12"/>
        <v>9653</v>
      </c>
      <c r="AR136" s="119">
        <f t="shared" si="12"/>
        <v>7564</v>
      </c>
      <c r="AS136" s="119">
        <f t="shared" si="12"/>
        <v>10346</v>
      </c>
      <c r="AT136" s="119">
        <f t="shared" si="12"/>
        <v>4828</v>
      </c>
      <c r="AU136" s="119">
        <f t="shared" si="12"/>
        <v>6693</v>
      </c>
      <c r="AV136" s="119">
        <f t="shared" si="12"/>
        <v>30086</v>
      </c>
      <c r="AW136" s="119">
        <f t="shared" si="12"/>
        <v>13547</v>
      </c>
      <c r="AX136" s="119">
        <f t="shared" si="12"/>
        <v>1787</v>
      </c>
      <c r="AY136" s="119">
        <f t="shared" si="12"/>
        <v>8107</v>
      </c>
      <c r="AZ136" s="119">
        <f t="shared" si="12"/>
        <v>10431</v>
      </c>
      <c r="BA136" s="119">
        <f t="shared" si="12"/>
        <v>9136</v>
      </c>
      <c r="BB136" s="119">
        <f t="shared" si="12"/>
        <v>8627</v>
      </c>
      <c r="BC136" s="119">
        <f t="shared" si="12"/>
        <v>9965</v>
      </c>
      <c r="BD136" s="119">
        <f t="shared" si="12"/>
        <v>8813</v>
      </c>
      <c r="BE136" s="119">
        <f t="shared" si="12"/>
        <v>6994</v>
      </c>
      <c r="BF136" s="119">
        <f t="shared" si="12"/>
        <v>1237498</v>
      </c>
      <c r="BG136" s="119">
        <f t="shared" si="12"/>
        <v>0</v>
      </c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</sheetData>
  <sheetProtection/>
  <printOptions/>
  <pageMargins left="0.1968503937007874" right="0.1968503937007874" top="0.5905511811023623" bottom="0.1968503937007874" header="0.5118110236220472" footer="0.5118110236220472"/>
  <pageSetup horizontalDpi="1200" verticalDpi="1200" orientation="landscape" paperSize="9" r:id="rId1"/>
  <rowBreaks count="2" manualBreakCount="2">
    <brk id="45" max="56" man="1"/>
    <brk id="89" max="56" man="1"/>
  </rowBreaks>
  <colBreaks count="1" manualBreakCount="1">
    <brk id="14" max="65535" man="1"/>
  </colBreaks>
  <ignoredErrors>
    <ignoredError sqref="A7:A23 A25:A127" numberStoredAsText="1"/>
    <ignoredError sqref="A24" numberStoredAsText="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G712"/>
  <sheetViews>
    <sheetView zoomScalePageLayoutView="0" workbookViewId="0" topLeftCell="A1">
      <pane xSplit="1" ySplit="5" topLeftCell="B108" activePane="bottomRight" state="frozen"/>
      <selection pane="topLeft" activeCell="B6" sqref="B6:BE127"/>
      <selection pane="topRight" activeCell="B6" sqref="B6:BE127"/>
      <selection pane="bottomLeft" activeCell="B6" sqref="B6:BE127"/>
      <selection pane="bottomRight" activeCell="A136" sqref="A136:IV136"/>
    </sheetView>
  </sheetViews>
  <sheetFormatPr defaultColWidth="9.00390625" defaultRowHeight="12.75"/>
  <cols>
    <col min="1" max="1" width="15.00390625" style="16" customWidth="1"/>
    <col min="2" max="2" width="9.125" style="1" customWidth="1"/>
    <col min="3" max="3" width="8.00390625" style="1" customWidth="1"/>
    <col min="4" max="4" width="7.25390625" style="1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003906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9" width="7.625" style="1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7" customWidth="1"/>
    <col min="60" max="16384" width="9.125" style="1" customWidth="1"/>
  </cols>
  <sheetData>
    <row r="1" spans="1:2" ht="13.5">
      <c r="A1" s="107" t="s">
        <v>146</v>
      </c>
      <c r="B1" s="108">
        <f>SUM(BG6:BG129)</f>
        <v>0</v>
      </c>
    </row>
    <row r="2" ht="15">
      <c r="F2" s="74" t="s">
        <v>210</v>
      </c>
    </row>
    <row r="3" ht="12.75">
      <c r="G3" s="1" t="s">
        <v>130</v>
      </c>
    </row>
    <row r="4" spans="1:7" ht="12.75" customHeight="1">
      <c r="A4" s="9" t="s">
        <v>131</v>
      </c>
      <c r="G4" s="1" t="s">
        <v>1</v>
      </c>
    </row>
    <row r="5" spans="1:59" s="14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2</v>
      </c>
      <c r="BG5" s="43" t="s">
        <v>7</v>
      </c>
    </row>
    <row r="6" spans="1:59" s="12" customFormat="1" ht="38.25">
      <c r="A6" s="52" t="s">
        <v>147</v>
      </c>
      <c r="B6" s="46">
        <v>2222937</v>
      </c>
      <c r="C6" s="46">
        <v>615695</v>
      </c>
      <c r="D6" s="72">
        <v>44596</v>
      </c>
      <c r="E6" s="46">
        <v>66407</v>
      </c>
      <c r="F6" s="46">
        <v>89374</v>
      </c>
      <c r="G6" s="72">
        <v>32435</v>
      </c>
      <c r="H6" s="72">
        <v>25282</v>
      </c>
      <c r="I6" s="72">
        <v>10558</v>
      </c>
      <c r="J6" s="72">
        <v>45331</v>
      </c>
      <c r="K6" s="46">
        <v>84746</v>
      </c>
      <c r="L6" s="46">
        <v>54191</v>
      </c>
      <c r="M6" s="46">
        <v>133607</v>
      </c>
      <c r="N6" s="46">
        <v>120197</v>
      </c>
      <c r="O6" s="72">
        <v>55614</v>
      </c>
      <c r="P6" s="72">
        <v>64383</v>
      </c>
      <c r="Q6" s="72">
        <v>17091</v>
      </c>
      <c r="R6" s="72">
        <v>48589</v>
      </c>
      <c r="S6" s="72">
        <v>6864</v>
      </c>
      <c r="T6" s="72">
        <v>9266</v>
      </c>
      <c r="U6" s="72">
        <v>12976</v>
      </c>
      <c r="V6" s="72">
        <v>17282</v>
      </c>
      <c r="W6" s="72">
        <v>10484</v>
      </c>
      <c r="X6" s="72">
        <v>15848</v>
      </c>
      <c r="Y6" s="72">
        <v>7733</v>
      </c>
      <c r="Z6" s="72">
        <v>27202</v>
      </c>
      <c r="AA6" s="72">
        <v>16913</v>
      </c>
      <c r="AB6" s="72">
        <v>15160</v>
      </c>
      <c r="AC6" s="72">
        <v>21861</v>
      </c>
      <c r="AD6" s="72">
        <v>10050</v>
      </c>
      <c r="AE6" s="72">
        <v>15815</v>
      </c>
      <c r="AF6" s="72">
        <v>37901</v>
      </c>
      <c r="AG6" s="72">
        <v>6903</v>
      </c>
      <c r="AH6" s="72">
        <v>17803</v>
      </c>
      <c r="AI6" s="72">
        <v>23606</v>
      </c>
      <c r="AJ6" s="72">
        <v>33622</v>
      </c>
      <c r="AK6" s="72">
        <v>6658</v>
      </c>
      <c r="AL6" s="72">
        <v>18790</v>
      </c>
      <c r="AM6" s="72">
        <v>26832</v>
      </c>
      <c r="AN6" s="72">
        <v>47344</v>
      </c>
      <c r="AO6" s="72">
        <v>8788</v>
      </c>
      <c r="AP6" s="72">
        <v>36792</v>
      </c>
      <c r="AQ6" s="72">
        <v>17098</v>
      </c>
      <c r="AR6" s="72">
        <v>13875</v>
      </c>
      <c r="AS6" s="72">
        <v>17426</v>
      </c>
      <c r="AT6" s="72">
        <v>8430</v>
      </c>
      <c r="AU6" s="72">
        <v>11148</v>
      </c>
      <c r="AV6" s="72">
        <v>54973</v>
      </c>
      <c r="AW6" s="72">
        <v>25214</v>
      </c>
      <c r="AX6" s="72">
        <v>3006</v>
      </c>
      <c r="AY6" s="72">
        <v>14080</v>
      </c>
      <c r="AZ6" s="72">
        <v>17772</v>
      </c>
      <c r="BA6" s="72">
        <v>16210</v>
      </c>
      <c r="BB6" s="72">
        <v>15608</v>
      </c>
      <c r="BC6" s="72">
        <v>18414</v>
      </c>
      <c r="BD6" s="72">
        <v>15889</v>
      </c>
      <c r="BE6" s="72">
        <v>13205</v>
      </c>
      <c r="BF6" s="5">
        <f>SUM(C6:BE6)</f>
        <v>2222937</v>
      </c>
      <c r="BG6" s="25">
        <f>BF6-B6</f>
        <v>0</v>
      </c>
    </row>
    <row r="7" spans="1:59" ht="12.75">
      <c r="A7" s="37" t="s">
        <v>8</v>
      </c>
      <c r="B7" s="48">
        <v>15824</v>
      </c>
      <c r="C7" s="48">
        <v>4646</v>
      </c>
      <c r="D7" s="35">
        <v>301</v>
      </c>
      <c r="E7" s="48">
        <v>645</v>
      </c>
      <c r="F7" s="48">
        <v>519</v>
      </c>
      <c r="G7" s="35">
        <v>190</v>
      </c>
      <c r="H7" s="35">
        <v>136</v>
      </c>
      <c r="I7" s="35">
        <v>53</v>
      </c>
      <c r="J7" s="35">
        <v>276</v>
      </c>
      <c r="K7" s="48">
        <v>628</v>
      </c>
      <c r="L7" s="48">
        <v>309</v>
      </c>
      <c r="M7" s="48">
        <v>949</v>
      </c>
      <c r="N7" s="48">
        <v>744</v>
      </c>
      <c r="O7" s="35">
        <v>389</v>
      </c>
      <c r="P7" s="35">
        <v>619</v>
      </c>
      <c r="Q7" s="35">
        <v>140</v>
      </c>
      <c r="R7" s="35">
        <v>309</v>
      </c>
      <c r="S7" s="35">
        <v>52</v>
      </c>
      <c r="T7" s="35">
        <v>63</v>
      </c>
      <c r="U7" s="35">
        <v>83</v>
      </c>
      <c r="V7" s="35">
        <v>120</v>
      </c>
      <c r="W7" s="35">
        <v>75</v>
      </c>
      <c r="X7" s="35">
        <v>131</v>
      </c>
      <c r="Y7" s="35">
        <v>46</v>
      </c>
      <c r="Z7" s="35">
        <v>203</v>
      </c>
      <c r="AA7" s="35">
        <v>139</v>
      </c>
      <c r="AB7" s="35">
        <v>105</v>
      </c>
      <c r="AC7" s="35">
        <v>150</v>
      </c>
      <c r="AD7" s="35">
        <v>36</v>
      </c>
      <c r="AE7" s="35">
        <v>91</v>
      </c>
      <c r="AF7" s="35">
        <v>199</v>
      </c>
      <c r="AG7" s="35">
        <v>62</v>
      </c>
      <c r="AH7" s="35">
        <v>191</v>
      </c>
      <c r="AI7" s="35">
        <v>201</v>
      </c>
      <c r="AJ7" s="35">
        <v>211</v>
      </c>
      <c r="AK7" s="35">
        <v>34</v>
      </c>
      <c r="AL7" s="35">
        <v>131</v>
      </c>
      <c r="AM7" s="35">
        <v>262</v>
      </c>
      <c r="AN7" s="35">
        <v>293</v>
      </c>
      <c r="AO7" s="35">
        <v>53</v>
      </c>
      <c r="AP7" s="35">
        <v>249</v>
      </c>
      <c r="AQ7" s="35">
        <v>94</v>
      </c>
      <c r="AR7" s="35">
        <v>74</v>
      </c>
      <c r="AS7" s="35">
        <v>146</v>
      </c>
      <c r="AT7" s="35">
        <v>69</v>
      </c>
      <c r="AU7" s="35">
        <v>80</v>
      </c>
      <c r="AV7" s="35">
        <v>402</v>
      </c>
      <c r="AW7" s="35">
        <v>214</v>
      </c>
      <c r="AX7" s="35">
        <v>24</v>
      </c>
      <c r="AY7" s="35">
        <v>74</v>
      </c>
      <c r="AZ7" s="35">
        <v>113</v>
      </c>
      <c r="BA7" s="35">
        <v>87</v>
      </c>
      <c r="BB7" s="35">
        <v>130</v>
      </c>
      <c r="BC7" s="35">
        <v>112</v>
      </c>
      <c r="BD7" s="35">
        <v>87</v>
      </c>
      <c r="BE7" s="35">
        <v>85</v>
      </c>
      <c r="BF7" s="5">
        <f aca="true" t="shared" si="0" ref="BF7:BF69">SUM(C7:BE7)</f>
        <v>15824</v>
      </c>
      <c r="BG7" s="25">
        <f aca="true" t="shared" si="1" ref="BG7:BG69">BF7-B7</f>
        <v>0</v>
      </c>
    </row>
    <row r="8" spans="1:59" ht="12.75">
      <c r="A8" s="37" t="s">
        <v>9</v>
      </c>
      <c r="B8" s="48">
        <v>17212</v>
      </c>
      <c r="C8" s="48">
        <v>5000</v>
      </c>
      <c r="D8" s="35">
        <v>408</v>
      </c>
      <c r="E8" s="48">
        <v>619</v>
      </c>
      <c r="F8" s="48">
        <v>610</v>
      </c>
      <c r="G8" s="35">
        <v>152</v>
      </c>
      <c r="H8" s="35">
        <v>138</v>
      </c>
      <c r="I8" s="35">
        <v>76</v>
      </c>
      <c r="J8" s="35">
        <v>317</v>
      </c>
      <c r="K8" s="48">
        <v>744</v>
      </c>
      <c r="L8" s="48">
        <v>324</v>
      </c>
      <c r="M8" s="48">
        <v>1031</v>
      </c>
      <c r="N8" s="48">
        <v>767</v>
      </c>
      <c r="O8" s="35">
        <v>418</v>
      </c>
      <c r="P8" s="35">
        <v>713</v>
      </c>
      <c r="Q8" s="35">
        <v>151</v>
      </c>
      <c r="R8" s="35">
        <v>325</v>
      </c>
      <c r="S8" s="35">
        <v>44</v>
      </c>
      <c r="T8" s="35">
        <v>77</v>
      </c>
      <c r="U8" s="35">
        <v>69</v>
      </c>
      <c r="V8" s="35">
        <v>141</v>
      </c>
      <c r="W8" s="35">
        <v>91</v>
      </c>
      <c r="X8" s="35">
        <v>141</v>
      </c>
      <c r="Y8" s="35">
        <v>66</v>
      </c>
      <c r="Z8" s="35">
        <v>284</v>
      </c>
      <c r="AA8" s="35">
        <v>162</v>
      </c>
      <c r="AB8" s="35">
        <v>145</v>
      </c>
      <c r="AC8" s="35">
        <v>123</v>
      </c>
      <c r="AD8" s="35">
        <v>55</v>
      </c>
      <c r="AE8" s="35">
        <v>111</v>
      </c>
      <c r="AF8" s="35">
        <v>231</v>
      </c>
      <c r="AG8" s="35">
        <v>62</v>
      </c>
      <c r="AH8" s="35">
        <v>154</v>
      </c>
      <c r="AI8" s="35">
        <v>219</v>
      </c>
      <c r="AJ8" s="35">
        <v>244</v>
      </c>
      <c r="AK8" s="35">
        <v>45</v>
      </c>
      <c r="AL8" s="35">
        <v>145</v>
      </c>
      <c r="AM8" s="35">
        <v>305</v>
      </c>
      <c r="AN8" s="35">
        <v>332</v>
      </c>
      <c r="AO8" s="35">
        <v>47</v>
      </c>
      <c r="AP8" s="35">
        <v>243</v>
      </c>
      <c r="AQ8" s="35">
        <v>118</v>
      </c>
      <c r="AR8" s="35">
        <v>95</v>
      </c>
      <c r="AS8" s="35">
        <v>131</v>
      </c>
      <c r="AT8" s="35">
        <v>75</v>
      </c>
      <c r="AU8" s="35">
        <v>107</v>
      </c>
      <c r="AV8" s="35">
        <v>465</v>
      </c>
      <c r="AW8" s="35">
        <v>162</v>
      </c>
      <c r="AX8" s="35">
        <v>20</v>
      </c>
      <c r="AY8" s="35">
        <v>69</v>
      </c>
      <c r="AZ8" s="35">
        <v>81</v>
      </c>
      <c r="BA8" s="35">
        <v>86</v>
      </c>
      <c r="BB8" s="35">
        <v>135</v>
      </c>
      <c r="BC8" s="35">
        <v>120</v>
      </c>
      <c r="BD8" s="35">
        <v>102</v>
      </c>
      <c r="BE8" s="35">
        <v>117</v>
      </c>
      <c r="BF8" s="5">
        <f t="shared" si="0"/>
        <v>17212</v>
      </c>
      <c r="BG8" s="25">
        <f t="shared" si="1"/>
        <v>0</v>
      </c>
    </row>
    <row r="9" spans="1:59" ht="12.75">
      <c r="A9" s="37" t="s">
        <v>10</v>
      </c>
      <c r="B9" s="48">
        <v>18034</v>
      </c>
      <c r="C9" s="48">
        <v>5225</v>
      </c>
      <c r="D9" s="35">
        <v>423</v>
      </c>
      <c r="E9" s="48">
        <v>610</v>
      </c>
      <c r="F9" s="48">
        <v>632</v>
      </c>
      <c r="G9" s="35">
        <v>177</v>
      </c>
      <c r="H9" s="35">
        <v>167</v>
      </c>
      <c r="I9" s="35">
        <v>71</v>
      </c>
      <c r="J9" s="35">
        <v>373</v>
      </c>
      <c r="K9" s="48">
        <v>656</v>
      </c>
      <c r="L9" s="48">
        <v>346</v>
      </c>
      <c r="M9" s="48">
        <v>1072</v>
      </c>
      <c r="N9" s="48">
        <v>824</v>
      </c>
      <c r="O9" s="35">
        <v>426</v>
      </c>
      <c r="P9" s="35">
        <v>604</v>
      </c>
      <c r="Q9" s="35">
        <v>132</v>
      </c>
      <c r="R9" s="35">
        <v>310</v>
      </c>
      <c r="S9" s="35">
        <v>46</v>
      </c>
      <c r="T9" s="35">
        <v>51</v>
      </c>
      <c r="U9" s="35">
        <v>92</v>
      </c>
      <c r="V9" s="35">
        <v>168</v>
      </c>
      <c r="W9" s="35">
        <v>91</v>
      </c>
      <c r="X9" s="35">
        <v>132</v>
      </c>
      <c r="Y9" s="35">
        <v>63</v>
      </c>
      <c r="Z9" s="35">
        <v>321</v>
      </c>
      <c r="AA9" s="35">
        <v>178</v>
      </c>
      <c r="AB9" s="35">
        <v>124</v>
      </c>
      <c r="AC9" s="35">
        <v>130</v>
      </c>
      <c r="AD9" s="35">
        <v>75</v>
      </c>
      <c r="AE9" s="35">
        <v>167</v>
      </c>
      <c r="AF9" s="35">
        <v>236</v>
      </c>
      <c r="AG9" s="35">
        <v>63</v>
      </c>
      <c r="AH9" s="35">
        <v>200</v>
      </c>
      <c r="AI9" s="35">
        <v>249</v>
      </c>
      <c r="AJ9" s="35">
        <v>230</v>
      </c>
      <c r="AK9" s="35">
        <v>50</v>
      </c>
      <c r="AL9" s="35">
        <v>185</v>
      </c>
      <c r="AM9" s="35">
        <v>332</v>
      </c>
      <c r="AN9" s="35">
        <v>282</v>
      </c>
      <c r="AO9" s="35">
        <v>62</v>
      </c>
      <c r="AP9" s="35">
        <v>266</v>
      </c>
      <c r="AQ9" s="35">
        <v>122</v>
      </c>
      <c r="AR9" s="35">
        <v>98</v>
      </c>
      <c r="AS9" s="35">
        <v>164</v>
      </c>
      <c r="AT9" s="35">
        <v>88</v>
      </c>
      <c r="AU9" s="35">
        <v>127</v>
      </c>
      <c r="AV9" s="35">
        <v>489</v>
      </c>
      <c r="AW9" s="35">
        <v>238</v>
      </c>
      <c r="AX9" s="35">
        <v>18</v>
      </c>
      <c r="AY9" s="35">
        <v>83</v>
      </c>
      <c r="AZ9" s="35">
        <v>126</v>
      </c>
      <c r="BA9" s="35">
        <v>108</v>
      </c>
      <c r="BB9" s="35">
        <v>121</v>
      </c>
      <c r="BC9" s="35">
        <v>200</v>
      </c>
      <c r="BD9" s="35">
        <v>103</v>
      </c>
      <c r="BE9" s="35">
        <v>108</v>
      </c>
      <c r="BF9" s="5">
        <f t="shared" si="0"/>
        <v>18034</v>
      </c>
      <c r="BG9" s="25">
        <f t="shared" si="1"/>
        <v>0</v>
      </c>
    </row>
    <row r="10" spans="1:59" ht="12.75">
      <c r="A10" s="37" t="s">
        <v>11</v>
      </c>
      <c r="B10" s="48">
        <v>18407</v>
      </c>
      <c r="C10" s="48">
        <v>5366</v>
      </c>
      <c r="D10" s="35">
        <v>464</v>
      </c>
      <c r="E10" s="48">
        <v>670</v>
      </c>
      <c r="F10" s="48">
        <v>669</v>
      </c>
      <c r="G10" s="35">
        <v>194</v>
      </c>
      <c r="H10" s="35">
        <v>153</v>
      </c>
      <c r="I10" s="35">
        <v>88</v>
      </c>
      <c r="J10" s="35">
        <v>351</v>
      </c>
      <c r="K10" s="48">
        <v>758</v>
      </c>
      <c r="L10" s="48">
        <v>353</v>
      </c>
      <c r="M10" s="48">
        <v>1116</v>
      </c>
      <c r="N10" s="48">
        <v>843</v>
      </c>
      <c r="O10" s="35">
        <v>402</v>
      </c>
      <c r="P10" s="35">
        <v>675</v>
      </c>
      <c r="Q10" s="35">
        <v>158</v>
      </c>
      <c r="R10" s="35">
        <v>281</v>
      </c>
      <c r="S10" s="35">
        <v>68</v>
      </c>
      <c r="T10" s="35">
        <v>65</v>
      </c>
      <c r="U10" s="35">
        <v>104</v>
      </c>
      <c r="V10" s="35">
        <v>210</v>
      </c>
      <c r="W10" s="35">
        <v>103</v>
      </c>
      <c r="X10" s="35">
        <v>144</v>
      </c>
      <c r="Y10" s="35">
        <v>79</v>
      </c>
      <c r="Z10" s="35">
        <v>249</v>
      </c>
      <c r="AA10" s="35">
        <v>189</v>
      </c>
      <c r="AB10" s="35">
        <v>124</v>
      </c>
      <c r="AC10" s="35">
        <v>112</v>
      </c>
      <c r="AD10" s="35">
        <v>60</v>
      </c>
      <c r="AE10" s="35">
        <v>136</v>
      </c>
      <c r="AF10" s="35">
        <v>246</v>
      </c>
      <c r="AG10" s="35">
        <v>49</v>
      </c>
      <c r="AH10" s="35">
        <v>196</v>
      </c>
      <c r="AI10" s="35">
        <v>199</v>
      </c>
      <c r="AJ10" s="35">
        <v>243</v>
      </c>
      <c r="AK10" s="35">
        <v>49</v>
      </c>
      <c r="AL10" s="35">
        <v>145</v>
      </c>
      <c r="AM10" s="35">
        <v>274</v>
      </c>
      <c r="AN10" s="35">
        <v>333</v>
      </c>
      <c r="AO10" s="35">
        <v>53</v>
      </c>
      <c r="AP10" s="35">
        <v>276</v>
      </c>
      <c r="AQ10" s="35">
        <v>108</v>
      </c>
      <c r="AR10" s="35">
        <v>103</v>
      </c>
      <c r="AS10" s="35">
        <v>127</v>
      </c>
      <c r="AT10" s="35">
        <v>84</v>
      </c>
      <c r="AU10" s="35">
        <v>118</v>
      </c>
      <c r="AV10" s="35">
        <v>467</v>
      </c>
      <c r="AW10" s="35">
        <v>269</v>
      </c>
      <c r="AX10" s="35">
        <v>26</v>
      </c>
      <c r="AY10" s="35">
        <v>106</v>
      </c>
      <c r="AZ10" s="35">
        <v>135</v>
      </c>
      <c r="BA10" s="35">
        <v>106</v>
      </c>
      <c r="BB10" s="35">
        <v>111</v>
      </c>
      <c r="BC10" s="35">
        <v>197</v>
      </c>
      <c r="BD10" s="35">
        <v>107</v>
      </c>
      <c r="BE10" s="35">
        <v>96</v>
      </c>
      <c r="BF10" s="5">
        <f t="shared" si="0"/>
        <v>18407</v>
      </c>
      <c r="BG10" s="25">
        <f t="shared" si="1"/>
        <v>0</v>
      </c>
    </row>
    <row r="11" spans="1:59" ht="12.75">
      <c r="A11" s="37" t="s">
        <v>12</v>
      </c>
      <c r="B11" s="48">
        <v>19875</v>
      </c>
      <c r="C11" s="48">
        <v>5754</v>
      </c>
      <c r="D11" s="35">
        <v>444</v>
      </c>
      <c r="E11" s="48">
        <v>775</v>
      </c>
      <c r="F11" s="48">
        <v>722</v>
      </c>
      <c r="G11" s="35">
        <v>190</v>
      </c>
      <c r="H11" s="35">
        <v>180</v>
      </c>
      <c r="I11" s="35">
        <v>96</v>
      </c>
      <c r="J11" s="35">
        <v>370</v>
      </c>
      <c r="K11" s="48">
        <v>862</v>
      </c>
      <c r="L11" s="48">
        <v>400</v>
      </c>
      <c r="M11" s="48">
        <v>1207</v>
      </c>
      <c r="N11" s="48">
        <v>943</v>
      </c>
      <c r="O11" s="35">
        <v>460</v>
      </c>
      <c r="P11" s="35">
        <v>625</v>
      </c>
      <c r="Q11" s="35">
        <v>183</v>
      </c>
      <c r="R11" s="35">
        <v>347</v>
      </c>
      <c r="S11" s="35">
        <v>61</v>
      </c>
      <c r="T11" s="35">
        <v>52</v>
      </c>
      <c r="U11" s="35">
        <v>97</v>
      </c>
      <c r="V11" s="35">
        <v>180</v>
      </c>
      <c r="W11" s="35">
        <v>113</v>
      </c>
      <c r="X11" s="35">
        <v>160</v>
      </c>
      <c r="Y11" s="35">
        <v>72</v>
      </c>
      <c r="Z11" s="35">
        <v>279</v>
      </c>
      <c r="AA11" s="35">
        <v>183</v>
      </c>
      <c r="AB11" s="35">
        <v>121</v>
      </c>
      <c r="AC11" s="35">
        <v>137</v>
      </c>
      <c r="AD11" s="35">
        <v>77</v>
      </c>
      <c r="AE11" s="35">
        <v>161</v>
      </c>
      <c r="AF11" s="35">
        <v>291</v>
      </c>
      <c r="AG11" s="35">
        <v>57</v>
      </c>
      <c r="AH11" s="35">
        <v>183</v>
      </c>
      <c r="AI11" s="35">
        <v>225</v>
      </c>
      <c r="AJ11" s="35">
        <v>306</v>
      </c>
      <c r="AK11" s="35">
        <v>65</v>
      </c>
      <c r="AL11" s="35">
        <v>165</v>
      </c>
      <c r="AM11" s="35">
        <v>258</v>
      </c>
      <c r="AN11" s="35">
        <v>343</v>
      </c>
      <c r="AO11" s="35">
        <v>75</v>
      </c>
      <c r="AP11" s="35">
        <v>310</v>
      </c>
      <c r="AQ11" s="35">
        <v>155</v>
      </c>
      <c r="AR11" s="35">
        <v>122</v>
      </c>
      <c r="AS11" s="35">
        <v>187</v>
      </c>
      <c r="AT11" s="35">
        <v>93</v>
      </c>
      <c r="AU11" s="35">
        <v>114</v>
      </c>
      <c r="AV11" s="35">
        <v>492</v>
      </c>
      <c r="AW11" s="35">
        <v>228</v>
      </c>
      <c r="AX11" s="35">
        <v>24</v>
      </c>
      <c r="AY11" s="35">
        <v>107</v>
      </c>
      <c r="AZ11" s="35">
        <v>139</v>
      </c>
      <c r="BA11" s="35">
        <v>126</v>
      </c>
      <c r="BB11" s="35">
        <v>138</v>
      </c>
      <c r="BC11" s="35">
        <v>191</v>
      </c>
      <c r="BD11" s="35">
        <v>115</v>
      </c>
      <c r="BE11" s="35">
        <v>115</v>
      </c>
      <c r="BF11" s="5">
        <f t="shared" si="0"/>
        <v>19875</v>
      </c>
      <c r="BG11" s="25">
        <f t="shared" si="1"/>
        <v>0</v>
      </c>
    </row>
    <row r="12" spans="1:59" s="12" customFormat="1" ht="12.75">
      <c r="A12" s="38" t="s">
        <v>13</v>
      </c>
      <c r="B12" s="46">
        <v>89352</v>
      </c>
      <c r="C12" s="46">
        <v>25991</v>
      </c>
      <c r="D12" s="72">
        <v>2040</v>
      </c>
      <c r="E12" s="46">
        <v>3319</v>
      </c>
      <c r="F12" s="46">
        <v>3152</v>
      </c>
      <c r="G12" s="72">
        <v>903</v>
      </c>
      <c r="H12" s="72">
        <v>774</v>
      </c>
      <c r="I12" s="72">
        <v>384</v>
      </c>
      <c r="J12" s="72">
        <v>1687</v>
      </c>
      <c r="K12" s="46">
        <v>3648</v>
      </c>
      <c r="L12" s="46">
        <v>1732</v>
      </c>
      <c r="M12" s="46">
        <v>5375</v>
      </c>
      <c r="N12" s="46">
        <v>4121</v>
      </c>
      <c r="O12" s="72">
        <v>2095</v>
      </c>
      <c r="P12" s="72">
        <v>3236</v>
      </c>
      <c r="Q12" s="72">
        <v>764</v>
      </c>
      <c r="R12" s="72">
        <v>1572</v>
      </c>
      <c r="S12" s="72">
        <v>271</v>
      </c>
      <c r="T12" s="72">
        <v>308</v>
      </c>
      <c r="U12" s="72">
        <v>445</v>
      </c>
      <c r="V12" s="72">
        <v>819</v>
      </c>
      <c r="W12" s="72">
        <v>473</v>
      </c>
      <c r="X12" s="72">
        <v>708</v>
      </c>
      <c r="Y12" s="72">
        <v>326</v>
      </c>
      <c r="Z12" s="72">
        <v>1336</v>
      </c>
      <c r="AA12" s="72">
        <v>851</v>
      </c>
      <c r="AB12" s="72">
        <v>619</v>
      </c>
      <c r="AC12" s="72">
        <v>652</v>
      </c>
      <c r="AD12" s="72">
        <v>303</v>
      </c>
      <c r="AE12" s="72">
        <v>666</v>
      </c>
      <c r="AF12" s="72">
        <v>1203</v>
      </c>
      <c r="AG12" s="72">
        <v>293</v>
      </c>
      <c r="AH12" s="72">
        <v>924</v>
      </c>
      <c r="AI12" s="72">
        <v>1093</v>
      </c>
      <c r="AJ12" s="72">
        <v>1234</v>
      </c>
      <c r="AK12" s="72">
        <v>243</v>
      </c>
      <c r="AL12" s="72">
        <v>771</v>
      </c>
      <c r="AM12" s="72">
        <v>1431</v>
      </c>
      <c r="AN12" s="72">
        <v>1583</v>
      </c>
      <c r="AO12" s="72">
        <v>290</v>
      </c>
      <c r="AP12" s="72">
        <v>1344</v>
      </c>
      <c r="AQ12" s="72">
        <v>597</v>
      </c>
      <c r="AR12" s="72">
        <v>492</v>
      </c>
      <c r="AS12" s="72">
        <v>755</v>
      </c>
      <c r="AT12" s="72">
        <v>409</v>
      </c>
      <c r="AU12" s="72">
        <v>546</v>
      </c>
      <c r="AV12" s="72">
        <v>2315</v>
      </c>
      <c r="AW12" s="72">
        <v>1111</v>
      </c>
      <c r="AX12" s="72">
        <v>112</v>
      </c>
      <c r="AY12" s="72">
        <v>439</v>
      </c>
      <c r="AZ12" s="72">
        <v>594</v>
      </c>
      <c r="BA12" s="72">
        <v>513</v>
      </c>
      <c r="BB12" s="72">
        <v>635</v>
      </c>
      <c r="BC12" s="72">
        <v>820</v>
      </c>
      <c r="BD12" s="72">
        <v>514</v>
      </c>
      <c r="BE12" s="72">
        <v>521</v>
      </c>
      <c r="BF12" s="5">
        <f t="shared" si="0"/>
        <v>89352</v>
      </c>
      <c r="BG12" s="25">
        <f t="shared" si="1"/>
        <v>0</v>
      </c>
    </row>
    <row r="13" spans="1:59" ht="12.75">
      <c r="A13" s="37" t="s">
        <v>14</v>
      </c>
      <c r="B13" s="48">
        <v>21125</v>
      </c>
      <c r="C13" s="48">
        <v>6150</v>
      </c>
      <c r="D13" s="35">
        <v>487</v>
      </c>
      <c r="E13" s="48">
        <v>744</v>
      </c>
      <c r="F13" s="48">
        <v>786</v>
      </c>
      <c r="G13" s="35">
        <v>213</v>
      </c>
      <c r="H13" s="35">
        <v>205</v>
      </c>
      <c r="I13" s="35">
        <v>104</v>
      </c>
      <c r="J13" s="35">
        <v>401</v>
      </c>
      <c r="K13" s="48">
        <v>813</v>
      </c>
      <c r="L13" s="48">
        <v>420</v>
      </c>
      <c r="M13" s="48">
        <v>1297</v>
      </c>
      <c r="N13" s="48">
        <v>1021</v>
      </c>
      <c r="O13" s="35">
        <v>539</v>
      </c>
      <c r="P13" s="35">
        <v>753</v>
      </c>
      <c r="Q13" s="35">
        <v>181</v>
      </c>
      <c r="R13" s="35">
        <v>412</v>
      </c>
      <c r="S13" s="35">
        <v>56</v>
      </c>
      <c r="T13" s="35">
        <v>83</v>
      </c>
      <c r="U13" s="35">
        <v>121</v>
      </c>
      <c r="V13" s="35">
        <v>176</v>
      </c>
      <c r="W13" s="35">
        <v>116</v>
      </c>
      <c r="X13" s="35">
        <v>182</v>
      </c>
      <c r="Y13" s="35">
        <v>76</v>
      </c>
      <c r="Z13" s="35">
        <v>304</v>
      </c>
      <c r="AA13" s="35">
        <v>206</v>
      </c>
      <c r="AB13" s="35">
        <v>144</v>
      </c>
      <c r="AC13" s="35">
        <v>179</v>
      </c>
      <c r="AD13" s="35">
        <v>81</v>
      </c>
      <c r="AE13" s="35">
        <v>181</v>
      </c>
      <c r="AF13" s="35">
        <v>299</v>
      </c>
      <c r="AG13" s="35">
        <v>56</v>
      </c>
      <c r="AH13" s="35">
        <v>195</v>
      </c>
      <c r="AI13" s="35">
        <v>256</v>
      </c>
      <c r="AJ13" s="35">
        <v>294</v>
      </c>
      <c r="AK13" s="35">
        <v>45</v>
      </c>
      <c r="AL13" s="35">
        <v>222</v>
      </c>
      <c r="AM13" s="35">
        <v>242</v>
      </c>
      <c r="AN13" s="35">
        <v>388</v>
      </c>
      <c r="AO13" s="35">
        <v>85</v>
      </c>
      <c r="AP13" s="35">
        <v>289</v>
      </c>
      <c r="AQ13" s="35">
        <v>163</v>
      </c>
      <c r="AR13" s="35">
        <v>114</v>
      </c>
      <c r="AS13" s="35">
        <v>137</v>
      </c>
      <c r="AT13" s="35">
        <v>98</v>
      </c>
      <c r="AU13" s="35">
        <v>107</v>
      </c>
      <c r="AV13" s="35">
        <v>543</v>
      </c>
      <c r="AW13" s="35">
        <v>264</v>
      </c>
      <c r="AX13" s="35">
        <v>25</v>
      </c>
      <c r="AY13" s="35">
        <v>108</v>
      </c>
      <c r="AZ13" s="35">
        <v>147</v>
      </c>
      <c r="BA13" s="35">
        <v>117</v>
      </c>
      <c r="BB13" s="35">
        <v>140</v>
      </c>
      <c r="BC13" s="35">
        <v>162</v>
      </c>
      <c r="BD13" s="35">
        <v>106</v>
      </c>
      <c r="BE13" s="35">
        <v>92</v>
      </c>
      <c r="BF13" s="5">
        <f t="shared" si="0"/>
        <v>21125</v>
      </c>
      <c r="BG13" s="25">
        <f t="shared" si="1"/>
        <v>0</v>
      </c>
    </row>
    <row r="14" spans="1:59" ht="12.75">
      <c r="A14" s="37" t="s">
        <v>15</v>
      </c>
      <c r="B14" s="48">
        <v>24009</v>
      </c>
      <c r="C14" s="48">
        <v>6622</v>
      </c>
      <c r="D14" s="35">
        <v>513</v>
      </c>
      <c r="E14" s="48">
        <v>836</v>
      </c>
      <c r="F14" s="48">
        <v>981</v>
      </c>
      <c r="G14" s="35">
        <v>245</v>
      </c>
      <c r="H14" s="35">
        <v>210</v>
      </c>
      <c r="I14" s="35">
        <v>112</v>
      </c>
      <c r="J14" s="35">
        <v>476</v>
      </c>
      <c r="K14" s="48">
        <v>951</v>
      </c>
      <c r="L14" s="48">
        <v>498</v>
      </c>
      <c r="M14" s="48">
        <v>1559</v>
      </c>
      <c r="N14" s="48">
        <v>1313</v>
      </c>
      <c r="O14" s="35">
        <v>639</v>
      </c>
      <c r="P14" s="35">
        <v>845</v>
      </c>
      <c r="Q14" s="35">
        <v>205</v>
      </c>
      <c r="R14" s="35">
        <v>452</v>
      </c>
      <c r="S14" s="35">
        <v>74</v>
      </c>
      <c r="T14" s="35">
        <v>73</v>
      </c>
      <c r="U14" s="35">
        <v>156</v>
      </c>
      <c r="V14" s="35">
        <v>223</v>
      </c>
      <c r="W14" s="35">
        <v>121</v>
      </c>
      <c r="X14" s="35">
        <v>159</v>
      </c>
      <c r="Y14" s="35">
        <v>73</v>
      </c>
      <c r="Z14" s="35">
        <v>338</v>
      </c>
      <c r="AA14" s="35">
        <v>207</v>
      </c>
      <c r="AB14" s="35">
        <v>163</v>
      </c>
      <c r="AC14" s="35">
        <v>223</v>
      </c>
      <c r="AD14" s="35">
        <v>85</v>
      </c>
      <c r="AE14" s="35">
        <v>168</v>
      </c>
      <c r="AF14" s="35">
        <v>350</v>
      </c>
      <c r="AG14" s="35">
        <v>56</v>
      </c>
      <c r="AH14" s="35">
        <v>240</v>
      </c>
      <c r="AI14" s="35">
        <v>293</v>
      </c>
      <c r="AJ14" s="35">
        <v>384</v>
      </c>
      <c r="AK14" s="35">
        <v>63</v>
      </c>
      <c r="AL14" s="35">
        <v>208</v>
      </c>
      <c r="AM14" s="35">
        <v>334</v>
      </c>
      <c r="AN14" s="35">
        <v>481</v>
      </c>
      <c r="AO14" s="35">
        <v>83</v>
      </c>
      <c r="AP14" s="35">
        <v>352</v>
      </c>
      <c r="AQ14" s="35">
        <v>158</v>
      </c>
      <c r="AR14" s="35">
        <v>103</v>
      </c>
      <c r="AS14" s="35">
        <v>180</v>
      </c>
      <c r="AT14" s="35">
        <v>92</v>
      </c>
      <c r="AU14" s="35">
        <v>106</v>
      </c>
      <c r="AV14" s="35">
        <v>603</v>
      </c>
      <c r="AW14" s="35">
        <v>314</v>
      </c>
      <c r="AX14" s="35">
        <v>24</v>
      </c>
      <c r="AY14" s="35">
        <v>115</v>
      </c>
      <c r="AZ14" s="35">
        <v>141</v>
      </c>
      <c r="BA14" s="35">
        <v>156</v>
      </c>
      <c r="BB14" s="35">
        <v>186</v>
      </c>
      <c r="BC14" s="35">
        <v>205</v>
      </c>
      <c r="BD14" s="35">
        <v>126</v>
      </c>
      <c r="BE14" s="35">
        <v>136</v>
      </c>
      <c r="BF14" s="5">
        <f t="shared" si="0"/>
        <v>24009</v>
      </c>
      <c r="BG14" s="25">
        <f t="shared" si="1"/>
        <v>0</v>
      </c>
    </row>
    <row r="15" spans="1:59" ht="12.75">
      <c r="A15" s="37" t="s">
        <v>16</v>
      </c>
      <c r="B15" s="48">
        <v>25107</v>
      </c>
      <c r="C15" s="48">
        <v>6877</v>
      </c>
      <c r="D15" s="35">
        <v>521</v>
      </c>
      <c r="E15" s="48">
        <v>884</v>
      </c>
      <c r="F15" s="48">
        <v>1022</v>
      </c>
      <c r="G15" s="35">
        <v>317</v>
      </c>
      <c r="H15" s="35">
        <v>219</v>
      </c>
      <c r="I15" s="35">
        <v>131</v>
      </c>
      <c r="J15" s="35">
        <v>522</v>
      </c>
      <c r="K15" s="48">
        <v>942</v>
      </c>
      <c r="L15" s="48">
        <v>518</v>
      </c>
      <c r="M15" s="48">
        <v>1635</v>
      </c>
      <c r="N15" s="48">
        <v>1377</v>
      </c>
      <c r="O15" s="35">
        <v>641</v>
      </c>
      <c r="P15" s="35">
        <v>846</v>
      </c>
      <c r="Q15" s="35">
        <v>202</v>
      </c>
      <c r="R15" s="35">
        <v>448</v>
      </c>
      <c r="S15" s="35">
        <v>69</v>
      </c>
      <c r="T15" s="35">
        <v>84</v>
      </c>
      <c r="U15" s="35">
        <v>160</v>
      </c>
      <c r="V15" s="35">
        <v>237</v>
      </c>
      <c r="W15" s="35">
        <v>119</v>
      </c>
      <c r="X15" s="35">
        <v>167</v>
      </c>
      <c r="Y15" s="35">
        <v>92</v>
      </c>
      <c r="Z15" s="35">
        <v>315</v>
      </c>
      <c r="AA15" s="35">
        <v>224</v>
      </c>
      <c r="AB15" s="35">
        <v>193</v>
      </c>
      <c r="AC15" s="35">
        <v>232</v>
      </c>
      <c r="AD15" s="35">
        <v>92</v>
      </c>
      <c r="AE15" s="35">
        <v>177</v>
      </c>
      <c r="AF15" s="35">
        <v>380</v>
      </c>
      <c r="AG15" s="35">
        <v>82</v>
      </c>
      <c r="AH15" s="35">
        <v>256</v>
      </c>
      <c r="AI15" s="35">
        <v>263</v>
      </c>
      <c r="AJ15" s="35">
        <v>360</v>
      </c>
      <c r="AK15" s="35">
        <v>53</v>
      </c>
      <c r="AL15" s="35">
        <v>233</v>
      </c>
      <c r="AM15" s="35">
        <v>303</v>
      </c>
      <c r="AN15" s="35">
        <v>485</v>
      </c>
      <c r="AO15" s="35">
        <v>99</v>
      </c>
      <c r="AP15" s="35">
        <v>438</v>
      </c>
      <c r="AQ15" s="35">
        <v>177</v>
      </c>
      <c r="AR15" s="35">
        <v>136</v>
      </c>
      <c r="AS15" s="35">
        <v>197</v>
      </c>
      <c r="AT15" s="35">
        <v>118</v>
      </c>
      <c r="AU15" s="35">
        <v>88</v>
      </c>
      <c r="AV15" s="35">
        <v>681</v>
      </c>
      <c r="AW15" s="35">
        <v>312</v>
      </c>
      <c r="AX15" s="35">
        <v>39</v>
      </c>
      <c r="AY15" s="35">
        <v>115</v>
      </c>
      <c r="AZ15" s="35">
        <v>173</v>
      </c>
      <c r="BA15" s="35">
        <v>166</v>
      </c>
      <c r="BB15" s="35">
        <v>194</v>
      </c>
      <c r="BC15" s="35">
        <v>214</v>
      </c>
      <c r="BD15" s="35">
        <v>152</v>
      </c>
      <c r="BE15" s="35">
        <v>130</v>
      </c>
      <c r="BF15" s="5">
        <f t="shared" si="0"/>
        <v>25107</v>
      </c>
      <c r="BG15" s="25">
        <f t="shared" si="1"/>
        <v>0</v>
      </c>
    </row>
    <row r="16" spans="1:59" ht="12.75">
      <c r="A16" s="37" t="s">
        <v>17</v>
      </c>
      <c r="B16" s="48">
        <v>25005</v>
      </c>
      <c r="C16" s="48">
        <v>6472</v>
      </c>
      <c r="D16" s="35">
        <v>490</v>
      </c>
      <c r="E16" s="48">
        <v>866</v>
      </c>
      <c r="F16" s="48">
        <v>961</v>
      </c>
      <c r="G16" s="35">
        <v>278</v>
      </c>
      <c r="H16" s="35">
        <v>248</v>
      </c>
      <c r="I16" s="35">
        <v>127</v>
      </c>
      <c r="J16" s="35">
        <v>474</v>
      </c>
      <c r="K16" s="48">
        <v>807</v>
      </c>
      <c r="L16" s="48">
        <v>493</v>
      </c>
      <c r="M16" s="48">
        <v>1535</v>
      </c>
      <c r="N16" s="48">
        <v>1291</v>
      </c>
      <c r="O16" s="35">
        <v>715</v>
      </c>
      <c r="P16" s="35">
        <v>767</v>
      </c>
      <c r="Q16" s="35">
        <v>250</v>
      </c>
      <c r="R16" s="35">
        <v>456</v>
      </c>
      <c r="S16" s="35">
        <v>79</v>
      </c>
      <c r="T16" s="35">
        <v>94</v>
      </c>
      <c r="U16" s="35">
        <v>173</v>
      </c>
      <c r="V16" s="35">
        <v>271</v>
      </c>
      <c r="W16" s="35">
        <v>134</v>
      </c>
      <c r="X16" s="35">
        <v>190</v>
      </c>
      <c r="Y16" s="35">
        <v>110</v>
      </c>
      <c r="Z16" s="35">
        <v>343</v>
      </c>
      <c r="AA16" s="35">
        <v>220</v>
      </c>
      <c r="AB16" s="35">
        <v>181</v>
      </c>
      <c r="AC16" s="35">
        <v>233</v>
      </c>
      <c r="AD16" s="35">
        <v>105</v>
      </c>
      <c r="AE16" s="35">
        <v>215</v>
      </c>
      <c r="AF16" s="35">
        <v>444</v>
      </c>
      <c r="AG16" s="35">
        <v>76</v>
      </c>
      <c r="AH16" s="35">
        <v>279</v>
      </c>
      <c r="AI16" s="35">
        <v>329</v>
      </c>
      <c r="AJ16" s="35">
        <v>444</v>
      </c>
      <c r="AK16" s="35">
        <v>80</v>
      </c>
      <c r="AL16" s="35">
        <v>245</v>
      </c>
      <c r="AM16" s="35">
        <v>355</v>
      </c>
      <c r="AN16" s="35">
        <v>548</v>
      </c>
      <c r="AO16" s="35">
        <v>113</v>
      </c>
      <c r="AP16" s="35">
        <v>446</v>
      </c>
      <c r="AQ16" s="35">
        <v>181</v>
      </c>
      <c r="AR16" s="35">
        <v>135</v>
      </c>
      <c r="AS16" s="35">
        <v>209</v>
      </c>
      <c r="AT16" s="35">
        <v>99</v>
      </c>
      <c r="AU16" s="35">
        <v>151</v>
      </c>
      <c r="AV16" s="35">
        <v>647</v>
      </c>
      <c r="AW16" s="35">
        <v>327</v>
      </c>
      <c r="AX16" s="35">
        <v>29</v>
      </c>
      <c r="AY16" s="35">
        <v>152</v>
      </c>
      <c r="AZ16" s="35">
        <v>172</v>
      </c>
      <c r="BA16" s="35">
        <v>175</v>
      </c>
      <c r="BB16" s="35">
        <v>198</v>
      </c>
      <c r="BC16" s="35">
        <v>263</v>
      </c>
      <c r="BD16" s="35">
        <v>166</v>
      </c>
      <c r="BE16" s="35">
        <v>164</v>
      </c>
      <c r="BF16" s="5">
        <f t="shared" si="0"/>
        <v>25005</v>
      </c>
      <c r="BG16" s="25">
        <f t="shared" si="1"/>
        <v>0</v>
      </c>
    </row>
    <row r="17" spans="1:59" ht="12.75">
      <c r="A17" s="37" t="s">
        <v>18</v>
      </c>
      <c r="B17" s="48">
        <v>23948</v>
      </c>
      <c r="C17" s="48">
        <v>6223</v>
      </c>
      <c r="D17" s="35">
        <v>453</v>
      </c>
      <c r="E17" s="48">
        <v>828</v>
      </c>
      <c r="F17" s="48">
        <v>910</v>
      </c>
      <c r="G17" s="35">
        <v>300</v>
      </c>
      <c r="H17" s="35">
        <v>224</v>
      </c>
      <c r="I17" s="35">
        <v>126</v>
      </c>
      <c r="J17" s="35">
        <v>416</v>
      </c>
      <c r="K17" s="48">
        <v>812</v>
      </c>
      <c r="L17" s="48">
        <v>462</v>
      </c>
      <c r="M17" s="48">
        <v>1488</v>
      </c>
      <c r="N17" s="48">
        <v>1252</v>
      </c>
      <c r="O17" s="35">
        <v>643</v>
      </c>
      <c r="P17" s="35">
        <v>752</v>
      </c>
      <c r="Q17" s="35">
        <v>223</v>
      </c>
      <c r="R17" s="35">
        <v>426</v>
      </c>
      <c r="S17" s="35">
        <v>58</v>
      </c>
      <c r="T17" s="35">
        <v>85</v>
      </c>
      <c r="U17" s="35">
        <v>171</v>
      </c>
      <c r="V17" s="35">
        <v>245</v>
      </c>
      <c r="W17" s="35">
        <v>139</v>
      </c>
      <c r="X17" s="35">
        <v>200</v>
      </c>
      <c r="Y17" s="35">
        <v>104</v>
      </c>
      <c r="Z17" s="35">
        <v>343</v>
      </c>
      <c r="AA17" s="35">
        <v>247</v>
      </c>
      <c r="AB17" s="35">
        <v>189</v>
      </c>
      <c r="AC17" s="35">
        <v>243</v>
      </c>
      <c r="AD17" s="35">
        <v>105</v>
      </c>
      <c r="AE17" s="35">
        <v>170</v>
      </c>
      <c r="AF17" s="35">
        <v>404</v>
      </c>
      <c r="AG17" s="35">
        <v>104</v>
      </c>
      <c r="AH17" s="35">
        <v>217</v>
      </c>
      <c r="AI17" s="35">
        <v>293</v>
      </c>
      <c r="AJ17" s="35">
        <v>385</v>
      </c>
      <c r="AK17" s="35">
        <v>72</v>
      </c>
      <c r="AL17" s="35">
        <v>238</v>
      </c>
      <c r="AM17" s="35">
        <v>314</v>
      </c>
      <c r="AN17" s="35">
        <v>470</v>
      </c>
      <c r="AO17" s="35">
        <v>100</v>
      </c>
      <c r="AP17" s="35">
        <v>440</v>
      </c>
      <c r="AQ17" s="35">
        <v>192</v>
      </c>
      <c r="AR17" s="35">
        <v>152</v>
      </c>
      <c r="AS17" s="35">
        <v>208</v>
      </c>
      <c r="AT17" s="35">
        <v>121</v>
      </c>
      <c r="AU17" s="35">
        <v>109</v>
      </c>
      <c r="AV17" s="35">
        <v>668</v>
      </c>
      <c r="AW17" s="35">
        <v>315</v>
      </c>
      <c r="AX17" s="35">
        <v>44</v>
      </c>
      <c r="AY17" s="35">
        <v>141</v>
      </c>
      <c r="AZ17" s="35">
        <v>183</v>
      </c>
      <c r="BA17" s="35">
        <v>171</v>
      </c>
      <c r="BB17" s="35">
        <v>175</v>
      </c>
      <c r="BC17" s="35">
        <v>277</v>
      </c>
      <c r="BD17" s="35">
        <v>170</v>
      </c>
      <c r="BE17" s="35">
        <v>148</v>
      </c>
      <c r="BF17" s="5">
        <f t="shared" si="0"/>
        <v>23948</v>
      </c>
      <c r="BG17" s="25">
        <f t="shared" si="1"/>
        <v>0</v>
      </c>
    </row>
    <row r="18" spans="1:59" s="12" customFormat="1" ht="12.75">
      <c r="A18" s="38" t="s">
        <v>19</v>
      </c>
      <c r="B18" s="46">
        <v>119194</v>
      </c>
      <c r="C18" s="46">
        <v>32344</v>
      </c>
      <c r="D18" s="72">
        <v>2464</v>
      </c>
      <c r="E18" s="46">
        <v>4158</v>
      </c>
      <c r="F18" s="46">
        <v>4660</v>
      </c>
      <c r="G18" s="72">
        <v>1353</v>
      </c>
      <c r="H18" s="72">
        <v>1106</v>
      </c>
      <c r="I18" s="72">
        <v>600</v>
      </c>
      <c r="J18" s="72">
        <v>2289</v>
      </c>
      <c r="K18" s="46">
        <v>4325</v>
      </c>
      <c r="L18" s="46">
        <v>2391</v>
      </c>
      <c r="M18" s="46">
        <v>7514</v>
      </c>
      <c r="N18" s="46">
        <v>6254</v>
      </c>
      <c r="O18" s="72">
        <v>3177</v>
      </c>
      <c r="P18" s="72">
        <v>3963</v>
      </c>
      <c r="Q18" s="72">
        <v>1061</v>
      </c>
      <c r="R18" s="72">
        <v>2194</v>
      </c>
      <c r="S18" s="72">
        <v>336</v>
      </c>
      <c r="T18" s="72">
        <v>419</v>
      </c>
      <c r="U18" s="72">
        <v>781</v>
      </c>
      <c r="V18" s="72">
        <v>1152</v>
      </c>
      <c r="W18" s="72">
        <v>629</v>
      </c>
      <c r="X18" s="72">
        <v>898</v>
      </c>
      <c r="Y18" s="72">
        <v>455</v>
      </c>
      <c r="Z18" s="72">
        <v>1643</v>
      </c>
      <c r="AA18" s="72">
        <v>1104</v>
      </c>
      <c r="AB18" s="72">
        <v>870</v>
      </c>
      <c r="AC18" s="72">
        <v>1110</v>
      </c>
      <c r="AD18" s="72">
        <v>468</v>
      </c>
      <c r="AE18" s="72">
        <v>911</v>
      </c>
      <c r="AF18" s="72">
        <v>1877</v>
      </c>
      <c r="AG18" s="72">
        <v>374</v>
      </c>
      <c r="AH18" s="72">
        <v>1187</v>
      </c>
      <c r="AI18" s="72">
        <v>1434</v>
      </c>
      <c r="AJ18" s="72">
        <v>1867</v>
      </c>
      <c r="AK18" s="72">
        <v>313</v>
      </c>
      <c r="AL18" s="72">
        <v>1146</v>
      </c>
      <c r="AM18" s="72">
        <v>1548</v>
      </c>
      <c r="AN18" s="72">
        <v>2372</v>
      </c>
      <c r="AO18" s="72">
        <v>480</v>
      </c>
      <c r="AP18" s="72">
        <v>1965</v>
      </c>
      <c r="AQ18" s="72">
        <v>871</v>
      </c>
      <c r="AR18" s="72">
        <v>640</v>
      </c>
      <c r="AS18" s="72">
        <v>931</v>
      </c>
      <c r="AT18" s="72">
        <v>528</v>
      </c>
      <c r="AU18" s="72">
        <v>561</v>
      </c>
      <c r="AV18" s="72">
        <v>3142</v>
      </c>
      <c r="AW18" s="72">
        <v>1532</v>
      </c>
      <c r="AX18" s="72">
        <v>161</v>
      </c>
      <c r="AY18" s="72">
        <v>631</v>
      </c>
      <c r="AZ18" s="72">
        <v>816</v>
      </c>
      <c r="BA18" s="72">
        <v>785</v>
      </c>
      <c r="BB18" s="72">
        <v>893</v>
      </c>
      <c r="BC18" s="72">
        <v>1121</v>
      </c>
      <c r="BD18" s="72">
        <v>720</v>
      </c>
      <c r="BE18" s="72">
        <v>670</v>
      </c>
      <c r="BF18" s="5">
        <f t="shared" si="0"/>
        <v>119194</v>
      </c>
      <c r="BG18" s="25">
        <f t="shared" si="1"/>
        <v>0</v>
      </c>
    </row>
    <row r="19" spans="1:59" ht="12.75">
      <c r="A19" s="37" t="s">
        <v>20</v>
      </c>
      <c r="B19" s="48">
        <v>24326</v>
      </c>
      <c r="C19" s="48">
        <v>6224</v>
      </c>
      <c r="D19" s="35">
        <v>419</v>
      </c>
      <c r="E19" s="48">
        <v>843</v>
      </c>
      <c r="F19" s="48">
        <v>922</v>
      </c>
      <c r="G19" s="35">
        <v>295</v>
      </c>
      <c r="H19" s="35">
        <v>253</v>
      </c>
      <c r="I19" s="35">
        <v>113</v>
      </c>
      <c r="J19" s="35">
        <v>484</v>
      </c>
      <c r="K19" s="48">
        <v>841</v>
      </c>
      <c r="L19" s="48">
        <v>462</v>
      </c>
      <c r="M19" s="48">
        <v>1496</v>
      </c>
      <c r="N19" s="48">
        <v>1238</v>
      </c>
      <c r="O19" s="35">
        <v>612</v>
      </c>
      <c r="P19" s="35">
        <v>751</v>
      </c>
      <c r="Q19" s="35">
        <v>244</v>
      </c>
      <c r="R19" s="35">
        <v>450</v>
      </c>
      <c r="S19" s="35">
        <v>90</v>
      </c>
      <c r="T19" s="35">
        <v>92</v>
      </c>
      <c r="U19" s="35">
        <v>189</v>
      </c>
      <c r="V19" s="35">
        <v>269</v>
      </c>
      <c r="W19" s="35">
        <v>157</v>
      </c>
      <c r="X19" s="35">
        <v>191</v>
      </c>
      <c r="Y19" s="35">
        <v>105</v>
      </c>
      <c r="Z19" s="35">
        <v>340</v>
      </c>
      <c r="AA19" s="35">
        <v>266</v>
      </c>
      <c r="AB19" s="35">
        <v>201</v>
      </c>
      <c r="AC19" s="35">
        <v>235</v>
      </c>
      <c r="AD19" s="35">
        <v>95</v>
      </c>
      <c r="AE19" s="35">
        <v>190</v>
      </c>
      <c r="AF19" s="35">
        <v>374</v>
      </c>
      <c r="AG19" s="35">
        <v>79</v>
      </c>
      <c r="AH19" s="35">
        <v>257</v>
      </c>
      <c r="AI19" s="35">
        <v>282</v>
      </c>
      <c r="AJ19" s="35">
        <v>420</v>
      </c>
      <c r="AK19" s="35">
        <v>84</v>
      </c>
      <c r="AL19" s="35">
        <v>213</v>
      </c>
      <c r="AM19" s="35">
        <v>334</v>
      </c>
      <c r="AN19" s="35">
        <v>522</v>
      </c>
      <c r="AO19" s="35">
        <v>105</v>
      </c>
      <c r="AP19" s="35">
        <v>462</v>
      </c>
      <c r="AQ19" s="35">
        <v>203</v>
      </c>
      <c r="AR19" s="35">
        <v>153</v>
      </c>
      <c r="AS19" s="35">
        <v>196</v>
      </c>
      <c r="AT19" s="35">
        <v>109</v>
      </c>
      <c r="AU19" s="35">
        <v>125</v>
      </c>
      <c r="AV19" s="35">
        <v>677</v>
      </c>
      <c r="AW19" s="35">
        <v>306</v>
      </c>
      <c r="AX19" s="35">
        <v>25</v>
      </c>
      <c r="AY19" s="35">
        <v>141</v>
      </c>
      <c r="AZ19" s="35">
        <v>211</v>
      </c>
      <c r="BA19" s="35">
        <v>150</v>
      </c>
      <c r="BB19" s="35">
        <v>206</v>
      </c>
      <c r="BC19" s="35">
        <v>264</v>
      </c>
      <c r="BD19" s="35">
        <v>206</v>
      </c>
      <c r="BE19" s="35">
        <v>155</v>
      </c>
      <c r="BF19" s="5">
        <f t="shared" si="0"/>
        <v>24326</v>
      </c>
      <c r="BG19" s="25">
        <f t="shared" si="1"/>
        <v>0</v>
      </c>
    </row>
    <row r="20" spans="1:59" ht="12.75">
      <c r="A20" s="37" t="s">
        <v>21</v>
      </c>
      <c r="B20" s="48">
        <v>22491</v>
      </c>
      <c r="C20" s="48">
        <v>5580</v>
      </c>
      <c r="D20" s="35">
        <v>410</v>
      </c>
      <c r="E20" s="48">
        <v>743</v>
      </c>
      <c r="F20" s="48">
        <v>982</v>
      </c>
      <c r="G20" s="35">
        <v>255</v>
      </c>
      <c r="H20" s="35">
        <v>223</v>
      </c>
      <c r="I20" s="35">
        <v>112</v>
      </c>
      <c r="J20" s="35">
        <v>415</v>
      </c>
      <c r="K20" s="48">
        <v>765</v>
      </c>
      <c r="L20" s="48">
        <v>552</v>
      </c>
      <c r="M20" s="48">
        <v>1280</v>
      </c>
      <c r="N20" s="48">
        <v>1238</v>
      </c>
      <c r="O20" s="35">
        <v>604</v>
      </c>
      <c r="P20" s="35">
        <v>666</v>
      </c>
      <c r="Q20" s="35">
        <v>205</v>
      </c>
      <c r="R20" s="35">
        <v>412</v>
      </c>
      <c r="S20" s="35">
        <v>78</v>
      </c>
      <c r="T20" s="35">
        <v>89</v>
      </c>
      <c r="U20" s="35">
        <v>153</v>
      </c>
      <c r="V20" s="35">
        <v>242</v>
      </c>
      <c r="W20" s="35">
        <v>152</v>
      </c>
      <c r="X20" s="35">
        <v>184</v>
      </c>
      <c r="Y20" s="35">
        <v>91</v>
      </c>
      <c r="Z20" s="35">
        <v>306</v>
      </c>
      <c r="AA20" s="35">
        <v>215</v>
      </c>
      <c r="AB20" s="35">
        <v>185</v>
      </c>
      <c r="AC20" s="35">
        <v>247</v>
      </c>
      <c r="AD20" s="35">
        <v>111</v>
      </c>
      <c r="AE20" s="35">
        <v>182</v>
      </c>
      <c r="AF20" s="35">
        <v>366</v>
      </c>
      <c r="AG20" s="35">
        <v>74</v>
      </c>
      <c r="AH20" s="35">
        <v>256</v>
      </c>
      <c r="AI20" s="35">
        <v>278</v>
      </c>
      <c r="AJ20" s="35">
        <v>385</v>
      </c>
      <c r="AK20" s="35">
        <v>66</v>
      </c>
      <c r="AL20" s="35">
        <v>228</v>
      </c>
      <c r="AM20" s="35">
        <v>290</v>
      </c>
      <c r="AN20" s="35">
        <v>462</v>
      </c>
      <c r="AO20" s="35">
        <v>86</v>
      </c>
      <c r="AP20" s="35">
        <v>420</v>
      </c>
      <c r="AQ20" s="35">
        <v>173</v>
      </c>
      <c r="AR20" s="35">
        <v>154</v>
      </c>
      <c r="AS20" s="35">
        <v>200</v>
      </c>
      <c r="AT20" s="35">
        <v>110</v>
      </c>
      <c r="AU20" s="35">
        <v>143</v>
      </c>
      <c r="AV20" s="35">
        <v>552</v>
      </c>
      <c r="AW20" s="35">
        <v>346</v>
      </c>
      <c r="AX20" s="35">
        <v>13</v>
      </c>
      <c r="AY20" s="35">
        <v>128</v>
      </c>
      <c r="AZ20" s="35">
        <v>204</v>
      </c>
      <c r="BA20" s="35">
        <v>140</v>
      </c>
      <c r="BB20" s="35">
        <v>186</v>
      </c>
      <c r="BC20" s="35">
        <v>234</v>
      </c>
      <c r="BD20" s="35">
        <v>189</v>
      </c>
      <c r="BE20" s="35">
        <v>131</v>
      </c>
      <c r="BF20" s="5">
        <f t="shared" si="0"/>
        <v>22491</v>
      </c>
      <c r="BG20" s="25">
        <f t="shared" si="1"/>
        <v>0</v>
      </c>
    </row>
    <row r="21" spans="1:59" ht="12.75">
      <c r="A21" s="37" t="s">
        <v>22</v>
      </c>
      <c r="B21" s="48">
        <v>22303</v>
      </c>
      <c r="C21" s="48">
        <v>5369</v>
      </c>
      <c r="D21" s="35">
        <v>450</v>
      </c>
      <c r="E21" s="48">
        <v>762</v>
      </c>
      <c r="F21" s="48">
        <v>962</v>
      </c>
      <c r="G21" s="35">
        <v>240</v>
      </c>
      <c r="H21" s="35">
        <v>242</v>
      </c>
      <c r="I21" s="35">
        <v>99</v>
      </c>
      <c r="J21" s="35">
        <v>405</v>
      </c>
      <c r="K21" s="48">
        <v>882</v>
      </c>
      <c r="L21" s="48">
        <v>543</v>
      </c>
      <c r="M21" s="48">
        <v>1226</v>
      </c>
      <c r="N21" s="48">
        <v>1195</v>
      </c>
      <c r="O21" s="35">
        <v>660</v>
      </c>
      <c r="P21" s="35">
        <v>618</v>
      </c>
      <c r="Q21" s="35">
        <v>228</v>
      </c>
      <c r="R21" s="35">
        <v>422</v>
      </c>
      <c r="S21" s="35">
        <v>84</v>
      </c>
      <c r="T21" s="35">
        <v>91</v>
      </c>
      <c r="U21" s="35">
        <v>159</v>
      </c>
      <c r="V21" s="35">
        <v>237</v>
      </c>
      <c r="W21" s="35">
        <v>147</v>
      </c>
      <c r="X21" s="35">
        <v>183</v>
      </c>
      <c r="Y21" s="35">
        <v>89</v>
      </c>
      <c r="Z21" s="35">
        <v>276</v>
      </c>
      <c r="AA21" s="35">
        <v>234</v>
      </c>
      <c r="AB21" s="35">
        <v>178</v>
      </c>
      <c r="AC21" s="35">
        <v>212</v>
      </c>
      <c r="AD21" s="35">
        <v>117</v>
      </c>
      <c r="AE21" s="35">
        <v>195</v>
      </c>
      <c r="AF21" s="35">
        <v>358</v>
      </c>
      <c r="AG21" s="35">
        <v>83</v>
      </c>
      <c r="AH21" s="35">
        <v>248</v>
      </c>
      <c r="AI21" s="35">
        <v>253</v>
      </c>
      <c r="AJ21" s="35">
        <v>343</v>
      </c>
      <c r="AK21" s="35">
        <v>79</v>
      </c>
      <c r="AL21" s="35">
        <v>197</v>
      </c>
      <c r="AM21" s="35">
        <v>306</v>
      </c>
      <c r="AN21" s="35">
        <v>503</v>
      </c>
      <c r="AO21" s="35">
        <v>82</v>
      </c>
      <c r="AP21" s="35">
        <v>416</v>
      </c>
      <c r="AQ21" s="35">
        <v>192</v>
      </c>
      <c r="AR21" s="35">
        <v>170</v>
      </c>
      <c r="AS21" s="35">
        <v>168</v>
      </c>
      <c r="AT21" s="35">
        <v>102</v>
      </c>
      <c r="AU21" s="35">
        <v>108</v>
      </c>
      <c r="AV21" s="35">
        <v>584</v>
      </c>
      <c r="AW21" s="35">
        <v>288</v>
      </c>
      <c r="AX21" s="35">
        <v>39</v>
      </c>
      <c r="AY21" s="35">
        <v>146</v>
      </c>
      <c r="AZ21" s="35">
        <v>193</v>
      </c>
      <c r="BA21" s="35">
        <v>166</v>
      </c>
      <c r="BB21" s="35">
        <v>206</v>
      </c>
      <c r="BC21" s="35">
        <v>227</v>
      </c>
      <c r="BD21" s="35">
        <v>172</v>
      </c>
      <c r="BE21" s="35">
        <v>169</v>
      </c>
      <c r="BF21" s="5">
        <f t="shared" si="0"/>
        <v>22303</v>
      </c>
      <c r="BG21" s="25">
        <f t="shared" si="1"/>
        <v>0</v>
      </c>
    </row>
    <row r="22" spans="1:59" ht="12.75">
      <c r="A22" s="37" t="s">
        <v>23</v>
      </c>
      <c r="B22" s="48">
        <v>21195</v>
      </c>
      <c r="C22" s="48">
        <v>4983</v>
      </c>
      <c r="D22" s="35">
        <v>369</v>
      </c>
      <c r="E22" s="48">
        <v>702</v>
      </c>
      <c r="F22" s="48">
        <v>904</v>
      </c>
      <c r="G22" s="35">
        <v>214</v>
      </c>
      <c r="H22" s="35">
        <v>208</v>
      </c>
      <c r="I22" s="35">
        <v>104</v>
      </c>
      <c r="J22" s="35">
        <v>359</v>
      </c>
      <c r="K22" s="48">
        <v>748</v>
      </c>
      <c r="L22" s="48">
        <v>508</v>
      </c>
      <c r="M22" s="48">
        <v>1142</v>
      </c>
      <c r="N22" s="48">
        <v>1110</v>
      </c>
      <c r="O22" s="35">
        <v>682</v>
      </c>
      <c r="P22" s="35">
        <v>644</v>
      </c>
      <c r="Q22" s="35">
        <v>227</v>
      </c>
      <c r="R22" s="35">
        <v>407</v>
      </c>
      <c r="S22" s="35">
        <v>85</v>
      </c>
      <c r="T22" s="35">
        <v>97</v>
      </c>
      <c r="U22" s="35">
        <v>154</v>
      </c>
      <c r="V22" s="35">
        <v>238</v>
      </c>
      <c r="W22" s="35">
        <v>120</v>
      </c>
      <c r="X22" s="35">
        <v>203</v>
      </c>
      <c r="Y22" s="35">
        <v>97</v>
      </c>
      <c r="Z22" s="35">
        <v>302</v>
      </c>
      <c r="AA22" s="35">
        <v>233</v>
      </c>
      <c r="AB22" s="35">
        <v>163</v>
      </c>
      <c r="AC22" s="35">
        <v>214</v>
      </c>
      <c r="AD22" s="35">
        <v>104</v>
      </c>
      <c r="AE22" s="35">
        <v>168</v>
      </c>
      <c r="AF22" s="35">
        <v>394</v>
      </c>
      <c r="AG22" s="35">
        <v>56</v>
      </c>
      <c r="AH22" s="35">
        <v>259</v>
      </c>
      <c r="AI22" s="35">
        <v>281</v>
      </c>
      <c r="AJ22" s="35">
        <v>377</v>
      </c>
      <c r="AK22" s="35">
        <v>67</v>
      </c>
      <c r="AL22" s="35">
        <v>168</v>
      </c>
      <c r="AM22" s="35">
        <v>293</v>
      </c>
      <c r="AN22" s="35">
        <v>490</v>
      </c>
      <c r="AO22" s="35">
        <v>86</v>
      </c>
      <c r="AP22" s="35">
        <v>405</v>
      </c>
      <c r="AQ22" s="35">
        <v>211</v>
      </c>
      <c r="AR22" s="35">
        <v>132</v>
      </c>
      <c r="AS22" s="35">
        <v>177</v>
      </c>
      <c r="AT22" s="35">
        <v>95</v>
      </c>
      <c r="AU22" s="35">
        <v>124</v>
      </c>
      <c r="AV22" s="35">
        <v>566</v>
      </c>
      <c r="AW22" s="35">
        <v>279</v>
      </c>
      <c r="AX22" s="35">
        <v>37</v>
      </c>
      <c r="AY22" s="35">
        <v>133</v>
      </c>
      <c r="AZ22" s="35">
        <v>205</v>
      </c>
      <c r="BA22" s="35">
        <v>119</v>
      </c>
      <c r="BB22" s="35">
        <v>182</v>
      </c>
      <c r="BC22" s="35">
        <v>227</v>
      </c>
      <c r="BD22" s="35">
        <v>178</v>
      </c>
      <c r="BE22" s="35">
        <v>165</v>
      </c>
      <c r="BF22" s="5">
        <f t="shared" si="0"/>
        <v>21195</v>
      </c>
      <c r="BG22" s="25">
        <f t="shared" si="1"/>
        <v>0</v>
      </c>
    </row>
    <row r="23" spans="1:59" ht="12.75">
      <c r="A23" s="37" t="s">
        <v>24</v>
      </c>
      <c r="B23" s="48">
        <v>21793</v>
      </c>
      <c r="C23" s="48">
        <v>5232</v>
      </c>
      <c r="D23" s="35">
        <v>377</v>
      </c>
      <c r="E23" s="48">
        <v>670</v>
      </c>
      <c r="F23" s="48">
        <v>936</v>
      </c>
      <c r="G23" s="35">
        <v>263</v>
      </c>
      <c r="H23" s="35">
        <v>241</v>
      </c>
      <c r="I23" s="35">
        <v>91</v>
      </c>
      <c r="J23" s="35">
        <v>432</v>
      </c>
      <c r="K23" s="48">
        <v>761</v>
      </c>
      <c r="L23" s="48">
        <v>534</v>
      </c>
      <c r="M23" s="48">
        <v>1199</v>
      </c>
      <c r="N23" s="48">
        <v>1163</v>
      </c>
      <c r="O23" s="35">
        <v>671</v>
      </c>
      <c r="P23" s="35">
        <v>632</v>
      </c>
      <c r="Q23" s="35">
        <v>216</v>
      </c>
      <c r="R23" s="35">
        <v>434</v>
      </c>
      <c r="S23" s="35">
        <v>91</v>
      </c>
      <c r="T23" s="35">
        <v>101</v>
      </c>
      <c r="U23" s="35">
        <v>150</v>
      </c>
      <c r="V23" s="35">
        <v>237</v>
      </c>
      <c r="W23" s="35">
        <v>143</v>
      </c>
      <c r="X23" s="35">
        <v>204</v>
      </c>
      <c r="Y23" s="35">
        <v>110</v>
      </c>
      <c r="Z23" s="35">
        <v>284</v>
      </c>
      <c r="AA23" s="35">
        <v>235</v>
      </c>
      <c r="AB23" s="35">
        <v>169</v>
      </c>
      <c r="AC23" s="35">
        <v>212</v>
      </c>
      <c r="AD23" s="35">
        <v>95</v>
      </c>
      <c r="AE23" s="35">
        <v>180</v>
      </c>
      <c r="AF23" s="35">
        <v>398</v>
      </c>
      <c r="AG23" s="35">
        <v>95</v>
      </c>
      <c r="AH23" s="35">
        <v>240</v>
      </c>
      <c r="AI23" s="35">
        <v>287</v>
      </c>
      <c r="AJ23" s="35">
        <v>374</v>
      </c>
      <c r="AK23" s="35">
        <v>64</v>
      </c>
      <c r="AL23" s="35">
        <v>226</v>
      </c>
      <c r="AM23" s="35">
        <v>251</v>
      </c>
      <c r="AN23" s="35">
        <v>451</v>
      </c>
      <c r="AO23" s="35">
        <v>90</v>
      </c>
      <c r="AP23" s="35">
        <v>398</v>
      </c>
      <c r="AQ23" s="35">
        <v>183</v>
      </c>
      <c r="AR23" s="35">
        <v>147</v>
      </c>
      <c r="AS23" s="35">
        <v>180</v>
      </c>
      <c r="AT23" s="35">
        <v>109</v>
      </c>
      <c r="AU23" s="35">
        <v>108</v>
      </c>
      <c r="AV23" s="35">
        <v>588</v>
      </c>
      <c r="AW23" s="35">
        <v>277</v>
      </c>
      <c r="AX23" s="35">
        <v>50</v>
      </c>
      <c r="AY23" s="35">
        <v>131</v>
      </c>
      <c r="AZ23" s="35">
        <v>218</v>
      </c>
      <c r="BA23" s="35">
        <v>156</v>
      </c>
      <c r="BB23" s="35">
        <v>154</v>
      </c>
      <c r="BC23" s="35">
        <v>219</v>
      </c>
      <c r="BD23" s="35">
        <v>158</v>
      </c>
      <c r="BE23" s="35">
        <v>178</v>
      </c>
      <c r="BF23" s="5">
        <f t="shared" si="0"/>
        <v>21793</v>
      </c>
      <c r="BG23" s="25">
        <f t="shared" si="1"/>
        <v>0</v>
      </c>
    </row>
    <row r="24" spans="1:59" s="12" customFormat="1" ht="12.75">
      <c r="A24" s="38" t="s">
        <v>25</v>
      </c>
      <c r="B24" s="46">
        <v>112108</v>
      </c>
      <c r="C24" s="46">
        <v>27388</v>
      </c>
      <c r="D24" s="72">
        <v>2025</v>
      </c>
      <c r="E24" s="46">
        <v>3720</v>
      </c>
      <c r="F24" s="46">
        <v>4706</v>
      </c>
      <c r="G24" s="72">
        <v>1267</v>
      </c>
      <c r="H24" s="72">
        <v>1167</v>
      </c>
      <c r="I24" s="72">
        <v>519</v>
      </c>
      <c r="J24" s="72">
        <v>2095</v>
      </c>
      <c r="K24" s="46">
        <v>3997</v>
      </c>
      <c r="L24" s="46">
        <v>2599</v>
      </c>
      <c r="M24" s="46">
        <v>6343</v>
      </c>
      <c r="N24" s="46">
        <v>5944</v>
      </c>
      <c r="O24" s="72">
        <v>3229</v>
      </c>
      <c r="P24" s="72">
        <v>3311</v>
      </c>
      <c r="Q24" s="72">
        <v>1120</v>
      </c>
      <c r="R24" s="72">
        <v>2125</v>
      </c>
      <c r="S24" s="72">
        <v>428</v>
      </c>
      <c r="T24" s="72">
        <v>470</v>
      </c>
      <c r="U24" s="72">
        <v>805</v>
      </c>
      <c r="V24" s="72">
        <v>1223</v>
      </c>
      <c r="W24" s="72">
        <v>719</v>
      </c>
      <c r="X24" s="72">
        <v>965</v>
      </c>
      <c r="Y24" s="72">
        <v>492</v>
      </c>
      <c r="Z24" s="72">
        <v>1508</v>
      </c>
      <c r="AA24" s="72">
        <v>1183</v>
      </c>
      <c r="AB24" s="72">
        <v>896</v>
      </c>
      <c r="AC24" s="72">
        <v>1120</v>
      </c>
      <c r="AD24" s="72">
        <v>522</v>
      </c>
      <c r="AE24" s="72">
        <v>915</v>
      </c>
      <c r="AF24" s="72">
        <v>1890</v>
      </c>
      <c r="AG24" s="72">
        <v>387</v>
      </c>
      <c r="AH24" s="72">
        <v>1260</v>
      </c>
      <c r="AI24" s="72">
        <v>1381</v>
      </c>
      <c r="AJ24" s="72">
        <v>1899</v>
      </c>
      <c r="AK24" s="72">
        <v>360</v>
      </c>
      <c r="AL24" s="72">
        <v>1032</v>
      </c>
      <c r="AM24" s="72">
        <v>1474</v>
      </c>
      <c r="AN24" s="72">
        <v>2428</v>
      </c>
      <c r="AO24" s="72">
        <v>449</v>
      </c>
      <c r="AP24" s="72">
        <v>2101</v>
      </c>
      <c r="AQ24" s="72">
        <v>962</v>
      </c>
      <c r="AR24" s="72">
        <v>756</v>
      </c>
      <c r="AS24" s="72">
        <v>921</v>
      </c>
      <c r="AT24" s="72">
        <v>525</v>
      </c>
      <c r="AU24" s="72">
        <v>608</v>
      </c>
      <c r="AV24" s="72">
        <v>2967</v>
      </c>
      <c r="AW24" s="72">
        <v>1496</v>
      </c>
      <c r="AX24" s="72">
        <v>164</v>
      </c>
      <c r="AY24" s="72">
        <v>679</v>
      </c>
      <c r="AZ24" s="72">
        <v>1031</v>
      </c>
      <c r="BA24" s="72">
        <v>731</v>
      </c>
      <c r="BB24" s="72">
        <v>934</v>
      </c>
      <c r="BC24" s="72">
        <v>1171</v>
      </c>
      <c r="BD24" s="72">
        <v>903</v>
      </c>
      <c r="BE24" s="72">
        <v>798</v>
      </c>
      <c r="BF24" s="5">
        <f t="shared" si="0"/>
        <v>112108</v>
      </c>
      <c r="BG24" s="25">
        <f t="shared" si="1"/>
        <v>0</v>
      </c>
    </row>
    <row r="25" spans="1:59" ht="12.75">
      <c r="A25" s="37" t="s">
        <v>26</v>
      </c>
      <c r="B25" s="48">
        <v>21020</v>
      </c>
      <c r="C25" s="48">
        <v>5027</v>
      </c>
      <c r="D25" s="35">
        <v>398</v>
      </c>
      <c r="E25" s="48">
        <v>636</v>
      </c>
      <c r="F25" s="48">
        <v>902</v>
      </c>
      <c r="G25" s="35">
        <v>230</v>
      </c>
      <c r="H25" s="35">
        <v>235</v>
      </c>
      <c r="I25" s="35">
        <v>119</v>
      </c>
      <c r="J25" s="35">
        <v>388</v>
      </c>
      <c r="K25" s="48">
        <v>688</v>
      </c>
      <c r="L25" s="48">
        <v>505</v>
      </c>
      <c r="M25" s="48">
        <v>1143</v>
      </c>
      <c r="N25" s="48">
        <v>1118</v>
      </c>
      <c r="O25" s="35">
        <v>610</v>
      </c>
      <c r="P25" s="35">
        <v>624</v>
      </c>
      <c r="Q25" s="35">
        <v>222</v>
      </c>
      <c r="R25" s="35">
        <v>457</v>
      </c>
      <c r="S25" s="35">
        <v>74</v>
      </c>
      <c r="T25" s="35">
        <v>103</v>
      </c>
      <c r="U25" s="35">
        <v>178</v>
      </c>
      <c r="V25" s="35">
        <v>209</v>
      </c>
      <c r="W25" s="35">
        <v>128</v>
      </c>
      <c r="X25" s="35">
        <v>182</v>
      </c>
      <c r="Y25" s="35">
        <v>82</v>
      </c>
      <c r="Z25" s="35">
        <v>250</v>
      </c>
      <c r="AA25" s="35">
        <v>215</v>
      </c>
      <c r="AB25" s="35">
        <v>174</v>
      </c>
      <c r="AC25" s="35">
        <v>184</v>
      </c>
      <c r="AD25" s="35">
        <v>115</v>
      </c>
      <c r="AE25" s="35">
        <v>144</v>
      </c>
      <c r="AF25" s="35">
        <v>354</v>
      </c>
      <c r="AG25" s="35">
        <v>92</v>
      </c>
      <c r="AH25" s="35">
        <v>211</v>
      </c>
      <c r="AI25" s="35">
        <v>268</v>
      </c>
      <c r="AJ25" s="35">
        <v>335</v>
      </c>
      <c r="AK25" s="35">
        <v>80</v>
      </c>
      <c r="AL25" s="35">
        <v>189</v>
      </c>
      <c r="AM25" s="35">
        <v>253</v>
      </c>
      <c r="AN25" s="35">
        <v>490</v>
      </c>
      <c r="AO25" s="35">
        <v>110</v>
      </c>
      <c r="AP25" s="35">
        <v>398</v>
      </c>
      <c r="AQ25" s="35">
        <v>199</v>
      </c>
      <c r="AR25" s="35">
        <v>162</v>
      </c>
      <c r="AS25" s="35">
        <v>192</v>
      </c>
      <c r="AT25" s="35">
        <v>97</v>
      </c>
      <c r="AU25" s="35">
        <v>145</v>
      </c>
      <c r="AV25" s="35">
        <v>636</v>
      </c>
      <c r="AW25" s="35">
        <v>301</v>
      </c>
      <c r="AX25" s="35">
        <v>48</v>
      </c>
      <c r="AY25" s="35">
        <v>139</v>
      </c>
      <c r="AZ25" s="35">
        <v>186</v>
      </c>
      <c r="BA25" s="35">
        <v>129</v>
      </c>
      <c r="BB25" s="35">
        <v>192</v>
      </c>
      <c r="BC25" s="35">
        <v>173</v>
      </c>
      <c r="BD25" s="35">
        <v>157</v>
      </c>
      <c r="BE25" s="35">
        <v>144</v>
      </c>
      <c r="BF25" s="5">
        <f t="shared" si="0"/>
        <v>21020</v>
      </c>
      <c r="BG25" s="25">
        <f t="shared" si="1"/>
        <v>0</v>
      </c>
    </row>
    <row r="26" spans="1:59" ht="12.75">
      <c r="A26" s="37" t="s">
        <v>27</v>
      </c>
      <c r="B26" s="48">
        <v>19603</v>
      </c>
      <c r="C26" s="48">
        <v>4842</v>
      </c>
      <c r="D26" s="35">
        <v>326</v>
      </c>
      <c r="E26" s="48">
        <v>625</v>
      </c>
      <c r="F26" s="48">
        <v>732</v>
      </c>
      <c r="G26" s="35">
        <v>211</v>
      </c>
      <c r="H26" s="35">
        <v>177</v>
      </c>
      <c r="I26" s="35">
        <v>90</v>
      </c>
      <c r="J26" s="35">
        <v>328</v>
      </c>
      <c r="K26" s="48">
        <v>728</v>
      </c>
      <c r="L26" s="48">
        <v>487</v>
      </c>
      <c r="M26" s="48">
        <v>1069</v>
      </c>
      <c r="N26" s="48">
        <v>985</v>
      </c>
      <c r="O26" s="35">
        <v>601</v>
      </c>
      <c r="P26" s="35">
        <v>565</v>
      </c>
      <c r="Q26" s="35">
        <v>186</v>
      </c>
      <c r="R26" s="35">
        <v>470</v>
      </c>
      <c r="S26" s="35">
        <v>64</v>
      </c>
      <c r="T26" s="35">
        <v>81</v>
      </c>
      <c r="U26" s="35">
        <v>129</v>
      </c>
      <c r="V26" s="35">
        <v>200</v>
      </c>
      <c r="W26" s="35">
        <v>126</v>
      </c>
      <c r="X26" s="35">
        <v>166</v>
      </c>
      <c r="Y26" s="35">
        <v>83</v>
      </c>
      <c r="Z26" s="35">
        <v>263</v>
      </c>
      <c r="AA26" s="35">
        <v>210</v>
      </c>
      <c r="AB26" s="35">
        <v>171</v>
      </c>
      <c r="AC26" s="35">
        <v>223</v>
      </c>
      <c r="AD26" s="35">
        <v>90</v>
      </c>
      <c r="AE26" s="35">
        <v>142</v>
      </c>
      <c r="AF26" s="35">
        <v>372</v>
      </c>
      <c r="AG26" s="35">
        <v>84</v>
      </c>
      <c r="AH26" s="35">
        <v>233</v>
      </c>
      <c r="AI26" s="35">
        <v>223</v>
      </c>
      <c r="AJ26" s="35">
        <v>332</v>
      </c>
      <c r="AK26" s="35">
        <v>63</v>
      </c>
      <c r="AL26" s="35">
        <v>140</v>
      </c>
      <c r="AM26" s="35">
        <v>262</v>
      </c>
      <c r="AN26" s="35">
        <v>432</v>
      </c>
      <c r="AO26" s="35">
        <v>87</v>
      </c>
      <c r="AP26" s="35">
        <v>385</v>
      </c>
      <c r="AQ26" s="35">
        <v>183</v>
      </c>
      <c r="AR26" s="35">
        <v>122</v>
      </c>
      <c r="AS26" s="35">
        <v>169</v>
      </c>
      <c r="AT26" s="35">
        <v>85</v>
      </c>
      <c r="AU26" s="35">
        <v>121</v>
      </c>
      <c r="AV26" s="35">
        <v>541</v>
      </c>
      <c r="AW26" s="35">
        <v>233</v>
      </c>
      <c r="AX26" s="35">
        <v>33</v>
      </c>
      <c r="AY26" s="35">
        <v>159</v>
      </c>
      <c r="AZ26" s="35">
        <v>171</v>
      </c>
      <c r="BA26" s="35">
        <v>131</v>
      </c>
      <c r="BB26" s="35">
        <v>155</v>
      </c>
      <c r="BC26" s="35">
        <v>202</v>
      </c>
      <c r="BD26" s="35">
        <v>167</v>
      </c>
      <c r="BE26" s="35">
        <v>148</v>
      </c>
      <c r="BF26" s="5">
        <f t="shared" si="0"/>
        <v>19603</v>
      </c>
      <c r="BG26" s="25">
        <f t="shared" si="1"/>
        <v>0</v>
      </c>
    </row>
    <row r="27" spans="1:59" ht="12.75">
      <c r="A27" s="37" t="s">
        <v>28</v>
      </c>
      <c r="B27" s="48">
        <v>20556</v>
      </c>
      <c r="C27" s="48">
        <v>5489</v>
      </c>
      <c r="D27" s="35">
        <v>393</v>
      </c>
      <c r="E27" s="48">
        <v>615</v>
      </c>
      <c r="F27" s="48">
        <v>794</v>
      </c>
      <c r="G27" s="35">
        <v>230</v>
      </c>
      <c r="H27" s="35">
        <v>209</v>
      </c>
      <c r="I27" s="35">
        <v>80</v>
      </c>
      <c r="J27" s="35">
        <v>368</v>
      </c>
      <c r="K27" s="48">
        <v>982</v>
      </c>
      <c r="L27" s="48">
        <v>520</v>
      </c>
      <c r="M27" s="48">
        <v>1191</v>
      </c>
      <c r="N27" s="48">
        <v>1059</v>
      </c>
      <c r="O27" s="35">
        <v>624</v>
      </c>
      <c r="P27" s="35">
        <v>592</v>
      </c>
      <c r="Q27" s="35">
        <v>163</v>
      </c>
      <c r="R27" s="35">
        <v>428</v>
      </c>
      <c r="S27" s="35">
        <v>73</v>
      </c>
      <c r="T27" s="35">
        <v>73</v>
      </c>
      <c r="U27" s="35">
        <v>120</v>
      </c>
      <c r="V27" s="35">
        <v>184</v>
      </c>
      <c r="W27" s="35">
        <v>129</v>
      </c>
      <c r="X27" s="35">
        <v>150</v>
      </c>
      <c r="Y27" s="35">
        <v>73</v>
      </c>
      <c r="Z27" s="35">
        <v>243</v>
      </c>
      <c r="AA27" s="35">
        <v>231</v>
      </c>
      <c r="AB27" s="35">
        <v>151</v>
      </c>
      <c r="AC27" s="35">
        <v>215</v>
      </c>
      <c r="AD27" s="35">
        <v>93</v>
      </c>
      <c r="AE27" s="35">
        <v>148</v>
      </c>
      <c r="AF27" s="35">
        <v>355</v>
      </c>
      <c r="AG27" s="35">
        <v>54</v>
      </c>
      <c r="AH27" s="35">
        <v>223</v>
      </c>
      <c r="AI27" s="35">
        <v>225</v>
      </c>
      <c r="AJ27" s="35">
        <v>296</v>
      </c>
      <c r="AK27" s="35">
        <v>61</v>
      </c>
      <c r="AL27" s="35">
        <v>136</v>
      </c>
      <c r="AM27" s="35">
        <v>269</v>
      </c>
      <c r="AN27" s="35">
        <v>450</v>
      </c>
      <c r="AO27" s="35">
        <v>77</v>
      </c>
      <c r="AP27" s="35">
        <v>389</v>
      </c>
      <c r="AQ27" s="35">
        <v>166</v>
      </c>
      <c r="AR27" s="35">
        <v>125</v>
      </c>
      <c r="AS27" s="35">
        <v>158</v>
      </c>
      <c r="AT27" s="35">
        <v>88</v>
      </c>
      <c r="AU27" s="35">
        <v>96</v>
      </c>
      <c r="AV27" s="35">
        <v>513</v>
      </c>
      <c r="AW27" s="35">
        <v>233</v>
      </c>
      <c r="AX27" s="35">
        <v>28</v>
      </c>
      <c r="AY27" s="35">
        <v>150</v>
      </c>
      <c r="AZ27" s="35">
        <v>149</v>
      </c>
      <c r="BA27" s="35">
        <v>118</v>
      </c>
      <c r="BB27" s="35">
        <v>147</v>
      </c>
      <c r="BC27" s="35">
        <v>151</v>
      </c>
      <c r="BD27" s="35">
        <v>141</v>
      </c>
      <c r="BE27" s="35">
        <v>138</v>
      </c>
      <c r="BF27" s="5">
        <f t="shared" si="0"/>
        <v>20556</v>
      </c>
      <c r="BG27" s="25">
        <f t="shared" si="1"/>
        <v>0</v>
      </c>
    </row>
    <row r="28" spans="1:59" ht="12.75">
      <c r="A28" s="37" t="s">
        <v>29</v>
      </c>
      <c r="B28" s="48">
        <v>19699</v>
      </c>
      <c r="C28" s="48">
        <v>5550</v>
      </c>
      <c r="D28" s="35">
        <v>311</v>
      </c>
      <c r="E28" s="48">
        <v>611</v>
      </c>
      <c r="F28" s="48">
        <v>708</v>
      </c>
      <c r="G28" s="35">
        <v>177</v>
      </c>
      <c r="H28" s="35">
        <v>151</v>
      </c>
      <c r="I28" s="35">
        <v>62</v>
      </c>
      <c r="J28" s="35">
        <v>297</v>
      </c>
      <c r="K28" s="48">
        <v>896</v>
      </c>
      <c r="L28" s="48">
        <v>489</v>
      </c>
      <c r="M28" s="48">
        <v>1101</v>
      </c>
      <c r="N28" s="48">
        <v>962</v>
      </c>
      <c r="O28" s="35">
        <v>593</v>
      </c>
      <c r="P28" s="35">
        <v>460</v>
      </c>
      <c r="Q28" s="35">
        <v>165</v>
      </c>
      <c r="R28" s="35">
        <v>392</v>
      </c>
      <c r="S28" s="35">
        <v>73</v>
      </c>
      <c r="T28" s="35">
        <v>74</v>
      </c>
      <c r="U28" s="35">
        <v>149</v>
      </c>
      <c r="V28" s="35">
        <v>197</v>
      </c>
      <c r="W28" s="35">
        <v>109</v>
      </c>
      <c r="X28" s="35">
        <v>161</v>
      </c>
      <c r="Y28" s="35">
        <v>96</v>
      </c>
      <c r="Z28" s="35">
        <v>214</v>
      </c>
      <c r="AA28" s="35">
        <v>232</v>
      </c>
      <c r="AB28" s="35">
        <v>163</v>
      </c>
      <c r="AC28" s="35">
        <v>173</v>
      </c>
      <c r="AD28" s="35">
        <v>89</v>
      </c>
      <c r="AE28" s="35">
        <v>159</v>
      </c>
      <c r="AF28" s="35">
        <v>339</v>
      </c>
      <c r="AG28" s="35">
        <v>61</v>
      </c>
      <c r="AH28" s="35">
        <v>226</v>
      </c>
      <c r="AI28" s="35">
        <v>211</v>
      </c>
      <c r="AJ28" s="35">
        <v>311</v>
      </c>
      <c r="AK28" s="35">
        <v>58</v>
      </c>
      <c r="AL28" s="35">
        <v>129</v>
      </c>
      <c r="AM28" s="35">
        <v>244</v>
      </c>
      <c r="AN28" s="35">
        <v>431</v>
      </c>
      <c r="AO28" s="35">
        <v>80</v>
      </c>
      <c r="AP28" s="35">
        <v>352</v>
      </c>
      <c r="AQ28" s="35">
        <v>177</v>
      </c>
      <c r="AR28" s="35">
        <v>123</v>
      </c>
      <c r="AS28" s="35">
        <v>166</v>
      </c>
      <c r="AT28" s="35">
        <v>91</v>
      </c>
      <c r="AU28" s="35">
        <v>131</v>
      </c>
      <c r="AV28" s="35">
        <v>521</v>
      </c>
      <c r="AW28" s="35">
        <v>212</v>
      </c>
      <c r="AX28" s="35">
        <v>27</v>
      </c>
      <c r="AY28" s="35">
        <v>136</v>
      </c>
      <c r="AZ28" s="35">
        <v>171</v>
      </c>
      <c r="BA28" s="35">
        <v>146</v>
      </c>
      <c r="BB28" s="35">
        <v>120</v>
      </c>
      <c r="BC28" s="35">
        <v>145</v>
      </c>
      <c r="BD28" s="35">
        <v>125</v>
      </c>
      <c r="BE28" s="35">
        <v>152</v>
      </c>
      <c r="BF28" s="5">
        <f t="shared" si="0"/>
        <v>19699</v>
      </c>
      <c r="BG28" s="25">
        <f t="shared" si="1"/>
        <v>0</v>
      </c>
    </row>
    <row r="29" spans="1:59" ht="12.75">
      <c r="A29" s="37" t="s">
        <v>30</v>
      </c>
      <c r="B29" s="48">
        <v>20303</v>
      </c>
      <c r="C29" s="48">
        <v>5531</v>
      </c>
      <c r="D29" s="35">
        <v>395</v>
      </c>
      <c r="E29" s="48">
        <v>650</v>
      </c>
      <c r="F29" s="48">
        <v>819</v>
      </c>
      <c r="G29" s="35">
        <v>211</v>
      </c>
      <c r="H29" s="35">
        <v>168</v>
      </c>
      <c r="I29" s="35">
        <v>81</v>
      </c>
      <c r="J29" s="35">
        <v>325</v>
      </c>
      <c r="K29" s="48">
        <v>922</v>
      </c>
      <c r="L29" s="48">
        <v>536</v>
      </c>
      <c r="M29" s="48">
        <v>1176</v>
      </c>
      <c r="N29" s="48">
        <v>1084</v>
      </c>
      <c r="O29" s="35">
        <v>568</v>
      </c>
      <c r="P29" s="35">
        <v>471</v>
      </c>
      <c r="Q29" s="35">
        <v>156</v>
      </c>
      <c r="R29" s="35">
        <v>406</v>
      </c>
      <c r="S29" s="35">
        <v>70</v>
      </c>
      <c r="T29" s="35">
        <v>86</v>
      </c>
      <c r="U29" s="35">
        <v>145</v>
      </c>
      <c r="V29" s="35">
        <v>190</v>
      </c>
      <c r="W29" s="35">
        <v>100</v>
      </c>
      <c r="X29" s="35">
        <v>130</v>
      </c>
      <c r="Y29" s="35">
        <v>79</v>
      </c>
      <c r="Z29" s="35">
        <v>250</v>
      </c>
      <c r="AA29" s="35">
        <v>199</v>
      </c>
      <c r="AB29" s="35">
        <v>175</v>
      </c>
      <c r="AC29" s="35">
        <v>172</v>
      </c>
      <c r="AD29" s="35">
        <v>94</v>
      </c>
      <c r="AE29" s="35">
        <v>202</v>
      </c>
      <c r="AF29" s="35">
        <v>334</v>
      </c>
      <c r="AG29" s="35">
        <v>73</v>
      </c>
      <c r="AH29" s="35">
        <v>209</v>
      </c>
      <c r="AI29" s="35">
        <v>215</v>
      </c>
      <c r="AJ29" s="35">
        <v>323</v>
      </c>
      <c r="AK29" s="35">
        <v>69</v>
      </c>
      <c r="AL29" s="35">
        <v>131</v>
      </c>
      <c r="AM29" s="35">
        <v>231</v>
      </c>
      <c r="AN29" s="35">
        <v>394</v>
      </c>
      <c r="AO29" s="35">
        <v>82</v>
      </c>
      <c r="AP29" s="35">
        <v>372</v>
      </c>
      <c r="AQ29" s="35">
        <v>197</v>
      </c>
      <c r="AR29" s="35">
        <v>96</v>
      </c>
      <c r="AS29" s="35">
        <v>211</v>
      </c>
      <c r="AT29" s="35">
        <v>79</v>
      </c>
      <c r="AU29" s="35">
        <v>88</v>
      </c>
      <c r="AV29" s="35">
        <v>523</v>
      </c>
      <c r="AW29" s="35">
        <v>221</v>
      </c>
      <c r="AX29" s="35">
        <v>32</v>
      </c>
      <c r="AY29" s="35">
        <v>136</v>
      </c>
      <c r="AZ29" s="35">
        <v>172</v>
      </c>
      <c r="BA29" s="35">
        <v>134</v>
      </c>
      <c r="BB29" s="35">
        <v>153</v>
      </c>
      <c r="BC29" s="35">
        <v>143</v>
      </c>
      <c r="BD29" s="35">
        <v>143</v>
      </c>
      <c r="BE29" s="35">
        <v>151</v>
      </c>
      <c r="BF29" s="5">
        <f t="shared" si="0"/>
        <v>20303</v>
      </c>
      <c r="BG29" s="25">
        <f t="shared" si="1"/>
        <v>0</v>
      </c>
    </row>
    <row r="30" spans="1:59" s="12" customFormat="1" ht="12.75">
      <c r="A30" s="38" t="s">
        <v>31</v>
      </c>
      <c r="B30" s="46">
        <v>101181</v>
      </c>
      <c r="C30" s="46">
        <v>26439</v>
      </c>
      <c r="D30" s="72">
        <v>1823</v>
      </c>
      <c r="E30" s="46">
        <v>3137</v>
      </c>
      <c r="F30" s="46">
        <v>3955</v>
      </c>
      <c r="G30" s="72">
        <v>1059</v>
      </c>
      <c r="H30" s="72">
        <v>940</v>
      </c>
      <c r="I30" s="72">
        <v>432</v>
      </c>
      <c r="J30" s="72">
        <v>1706</v>
      </c>
      <c r="K30" s="46">
        <v>4216</v>
      </c>
      <c r="L30" s="46">
        <v>2537</v>
      </c>
      <c r="M30" s="46">
        <v>5680</v>
      </c>
      <c r="N30" s="46">
        <v>5208</v>
      </c>
      <c r="O30" s="72">
        <v>2996</v>
      </c>
      <c r="P30" s="72">
        <v>2712</v>
      </c>
      <c r="Q30" s="72">
        <v>892</v>
      </c>
      <c r="R30" s="72">
        <v>2153</v>
      </c>
      <c r="S30" s="72">
        <v>354</v>
      </c>
      <c r="T30" s="72">
        <v>417</v>
      </c>
      <c r="U30" s="72">
        <v>721</v>
      </c>
      <c r="V30" s="72">
        <v>980</v>
      </c>
      <c r="W30" s="72">
        <v>592</v>
      </c>
      <c r="X30" s="72">
        <v>789</v>
      </c>
      <c r="Y30" s="72">
        <v>413</v>
      </c>
      <c r="Z30" s="72">
        <v>1220</v>
      </c>
      <c r="AA30" s="72">
        <v>1087</v>
      </c>
      <c r="AB30" s="72">
        <v>834</v>
      </c>
      <c r="AC30" s="72">
        <v>967</v>
      </c>
      <c r="AD30" s="72">
        <v>481</v>
      </c>
      <c r="AE30" s="72">
        <v>795</v>
      </c>
      <c r="AF30" s="72">
        <v>1754</v>
      </c>
      <c r="AG30" s="72">
        <v>364</v>
      </c>
      <c r="AH30" s="72">
        <v>1102</v>
      </c>
      <c r="AI30" s="72">
        <v>1142</v>
      </c>
      <c r="AJ30" s="72">
        <v>1597</v>
      </c>
      <c r="AK30" s="72">
        <v>331</v>
      </c>
      <c r="AL30" s="72">
        <v>725</v>
      </c>
      <c r="AM30" s="72">
        <v>1259</v>
      </c>
      <c r="AN30" s="72">
        <v>2197</v>
      </c>
      <c r="AO30" s="72">
        <v>436</v>
      </c>
      <c r="AP30" s="72">
        <v>1896</v>
      </c>
      <c r="AQ30" s="72">
        <v>922</v>
      </c>
      <c r="AR30" s="72">
        <v>628</v>
      </c>
      <c r="AS30" s="72">
        <v>896</v>
      </c>
      <c r="AT30" s="72">
        <v>440</v>
      </c>
      <c r="AU30" s="72">
        <v>581</v>
      </c>
      <c r="AV30" s="72">
        <v>2734</v>
      </c>
      <c r="AW30" s="72">
        <v>1200</v>
      </c>
      <c r="AX30" s="72">
        <v>168</v>
      </c>
      <c r="AY30" s="72">
        <v>720</v>
      </c>
      <c r="AZ30" s="72">
        <v>849</v>
      </c>
      <c r="BA30" s="72">
        <v>658</v>
      </c>
      <c r="BB30" s="72">
        <v>767</v>
      </c>
      <c r="BC30" s="72">
        <v>814</v>
      </c>
      <c r="BD30" s="72">
        <v>733</v>
      </c>
      <c r="BE30" s="72">
        <v>733</v>
      </c>
      <c r="BF30" s="5">
        <f t="shared" si="0"/>
        <v>101181</v>
      </c>
      <c r="BG30" s="25">
        <f t="shared" si="1"/>
        <v>0</v>
      </c>
    </row>
    <row r="31" spans="1:59" ht="12.75">
      <c r="A31" s="37" t="s">
        <v>32</v>
      </c>
      <c r="B31" s="48">
        <v>19886</v>
      </c>
      <c r="C31" s="48">
        <v>5369</v>
      </c>
      <c r="D31" s="35">
        <v>389</v>
      </c>
      <c r="E31" s="48">
        <v>620</v>
      </c>
      <c r="F31" s="48">
        <v>819</v>
      </c>
      <c r="G31" s="35">
        <v>241</v>
      </c>
      <c r="H31" s="35">
        <v>177</v>
      </c>
      <c r="I31" s="35">
        <v>81</v>
      </c>
      <c r="J31" s="35">
        <v>215</v>
      </c>
      <c r="K31" s="48">
        <v>973</v>
      </c>
      <c r="L31" s="48">
        <v>554</v>
      </c>
      <c r="M31" s="48">
        <v>1170</v>
      </c>
      <c r="N31" s="48">
        <v>1083</v>
      </c>
      <c r="O31" s="35">
        <v>521</v>
      </c>
      <c r="P31" s="35">
        <v>393</v>
      </c>
      <c r="Q31" s="35">
        <v>160</v>
      </c>
      <c r="R31" s="35">
        <v>402</v>
      </c>
      <c r="S31" s="35">
        <v>62</v>
      </c>
      <c r="T31" s="35">
        <v>90</v>
      </c>
      <c r="U31" s="35">
        <v>136</v>
      </c>
      <c r="V31" s="35">
        <v>174</v>
      </c>
      <c r="W31" s="35">
        <v>101</v>
      </c>
      <c r="X31" s="35">
        <v>146</v>
      </c>
      <c r="Y31" s="35">
        <v>92</v>
      </c>
      <c r="Z31" s="35">
        <v>267</v>
      </c>
      <c r="AA31" s="35">
        <v>174</v>
      </c>
      <c r="AB31" s="35">
        <v>150</v>
      </c>
      <c r="AC31" s="35">
        <v>183</v>
      </c>
      <c r="AD31" s="35">
        <v>83</v>
      </c>
      <c r="AE31" s="35">
        <v>183</v>
      </c>
      <c r="AF31" s="35">
        <v>347</v>
      </c>
      <c r="AG31" s="35">
        <v>55</v>
      </c>
      <c r="AH31" s="35">
        <v>224</v>
      </c>
      <c r="AI31" s="35">
        <v>187</v>
      </c>
      <c r="AJ31" s="35">
        <v>290</v>
      </c>
      <c r="AK31" s="35">
        <v>52</v>
      </c>
      <c r="AL31" s="35">
        <v>133</v>
      </c>
      <c r="AM31" s="35">
        <v>193</v>
      </c>
      <c r="AN31" s="35">
        <v>383</v>
      </c>
      <c r="AO31" s="35">
        <v>61</v>
      </c>
      <c r="AP31" s="35">
        <v>414</v>
      </c>
      <c r="AQ31" s="35">
        <v>202</v>
      </c>
      <c r="AR31" s="35">
        <v>100</v>
      </c>
      <c r="AS31" s="35">
        <v>210</v>
      </c>
      <c r="AT31" s="35">
        <v>94</v>
      </c>
      <c r="AU31" s="35">
        <v>98</v>
      </c>
      <c r="AV31" s="35">
        <v>559</v>
      </c>
      <c r="AW31" s="35">
        <v>239</v>
      </c>
      <c r="AX31" s="35">
        <v>35</v>
      </c>
      <c r="AY31" s="35">
        <v>116</v>
      </c>
      <c r="AZ31" s="35">
        <v>179</v>
      </c>
      <c r="BA31" s="35">
        <v>150</v>
      </c>
      <c r="BB31" s="35">
        <v>150</v>
      </c>
      <c r="BC31" s="35">
        <v>151</v>
      </c>
      <c r="BD31" s="35">
        <v>145</v>
      </c>
      <c r="BE31" s="35">
        <v>111</v>
      </c>
      <c r="BF31" s="5">
        <f t="shared" si="0"/>
        <v>19886</v>
      </c>
      <c r="BG31" s="25">
        <f t="shared" si="1"/>
        <v>0</v>
      </c>
    </row>
    <row r="32" spans="1:59" ht="12.75">
      <c r="A32" s="37" t="s">
        <v>33</v>
      </c>
      <c r="B32" s="48">
        <v>18499</v>
      </c>
      <c r="C32" s="48">
        <v>4993</v>
      </c>
      <c r="D32" s="35">
        <v>325</v>
      </c>
      <c r="E32" s="48">
        <v>563</v>
      </c>
      <c r="F32" s="48">
        <v>698</v>
      </c>
      <c r="G32" s="35">
        <v>242</v>
      </c>
      <c r="H32" s="35">
        <v>200</v>
      </c>
      <c r="I32" s="35">
        <v>95</v>
      </c>
      <c r="J32" s="35">
        <v>223</v>
      </c>
      <c r="K32" s="48">
        <v>919</v>
      </c>
      <c r="L32" s="48">
        <v>457</v>
      </c>
      <c r="M32" s="48">
        <v>1119</v>
      </c>
      <c r="N32" s="48">
        <v>994</v>
      </c>
      <c r="O32" s="35">
        <v>515</v>
      </c>
      <c r="P32" s="35">
        <v>325</v>
      </c>
      <c r="Q32" s="35">
        <v>163</v>
      </c>
      <c r="R32" s="35">
        <v>371</v>
      </c>
      <c r="S32" s="35">
        <v>51</v>
      </c>
      <c r="T32" s="35">
        <v>65</v>
      </c>
      <c r="U32" s="35">
        <v>126</v>
      </c>
      <c r="V32" s="35">
        <v>171</v>
      </c>
      <c r="W32" s="35">
        <v>90</v>
      </c>
      <c r="X32" s="35">
        <v>121</v>
      </c>
      <c r="Y32" s="35">
        <v>79</v>
      </c>
      <c r="Z32" s="35">
        <v>212</v>
      </c>
      <c r="AA32" s="35">
        <v>171</v>
      </c>
      <c r="AB32" s="35">
        <v>145</v>
      </c>
      <c r="AC32" s="35">
        <v>164</v>
      </c>
      <c r="AD32" s="35">
        <v>92</v>
      </c>
      <c r="AE32" s="35">
        <v>162</v>
      </c>
      <c r="AF32" s="35">
        <v>299</v>
      </c>
      <c r="AG32" s="35">
        <v>70</v>
      </c>
      <c r="AH32" s="35">
        <v>187</v>
      </c>
      <c r="AI32" s="35">
        <v>209</v>
      </c>
      <c r="AJ32" s="35">
        <v>287</v>
      </c>
      <c r="AK32" s="35">
        <v>63</v>
      </c>
      <c r="AL32" s="35">
        <v>151</v>
      </c>
      <c r="AM32" s="35">
        <v>216</v>
      </c>
      <c r="AN32" s="35">
        <v>377</v>
      </c>
      <c r="AO32" s="35">
        <v>57</v>
      </c>
      <c r="AP32" s="35">
        <v>438</v>
      </c>
      <c r="AQ32" s="35">
        <v>138</v>
      </c>
      <c r="AR32" s="35">
        <v>113</v>
      </c>
      <c r="AS32" s="35">
        <v>203</v>
      </c>
      <c r="AT32" s="35">
        <v>72</v>
      </c>
      <c r="AU32" s="35">
        <v>86</v>
      </c>
      <c r="AV32" s="35">
        <v>482</v>
      </c>
      <c r="AW32" s="35">
        <v>228</v>
      </c>
      <c r="AX32" s="35">
        <v>25</v>
      </c>
      <c r="AY32" s="35">
        <v>131</v>
      </c>
      <c r="AZ32" s="35">
        <v>158</v>
      </c>
      <c r="BA32" s="35">
        <v>142</v>
      </c>
      <c r="BB32" s="35">
        <v>125</v>
      </c>
      <c r="BC32" s="35">
        <v>170</v>
      </c>
      <c r="BD32" s="35">
        <v>117</v>
      </c>
      <c r="BE32" s="35">
        <v>104</v>
      </c>
      <c r="BF32" s="5">
        <f t="shared" si="0"/>
        <v>18499</v>
      </c>
      <c r="BG32" s="25">
        <f t="shared" si="1"/>
        <v>0</v>
      </c>
    </row>
    <row r="33" spans="1:59" ht="12.75">
      <c r="A33" s="37" t="s">
        <v>34</v>
      </c>
      <c r="B33" s="48">
        <v>20698</v>
      </c>
      <c r="C33" s="48">
        <v>5310</v>
      </c>
      <c r="D33" s="35">
        <v>363</v>
      </c>
      <c r="E33" s="48">
        <v>602</v>
      </c>
      <c r="F33" s="48">
        <v>835</v>
      </c>
      <c r="G33" s="35">
        <v>275</v>
      </c>
      <c r="H33" s="35">
        <v>201</v>
      </c>
      <c r="I33" s="35">
        <v>90</v>
      </c>
      <c r="J33" s="35">
        <v>423</v>
      </c>
      <c r="K33" s="48">
        <v>1061</v>
      </c>
      <c r="L33" s="48">
        <v>533</v>
      </c>
      <c r="M33" s="48">
        <v>1303</v>
      </c>
      <c r="N33" s="48">
        <v>1169</v>
      </c>
      <c r="O33" s="35">
        <v>564</v>
      </c>
      <c r="P33" s="35">
        <v>486</v>
      </c>
      <c r="Q33" s="35">
        <v>174</v>
      </c>
      <c r="R33" s="35">
        <v>419</v>
      </c>
      <c r="S33" s="35">
        <v>58</v>
      </c>
      <c r="T33" s="35">
        <v>81</v>
      </c>
      <c r="U33" s="35">
        <v>132</v>
      </c>
      <c r="V33" s="35">
        <v>176</v>
      </c>
      <c r="W33" s="35">
        <v>84</v>
      </c>
      <c r="X33" s="35">
        <v>135</v>
      </c>
      <c r="Y33" s="35">
        <v>96</v>
      </c>
      <c r="Z33" s="35">
        <v>340</v>
      </c>
      <c r="AA33" s="35">
        <v>159</v>
      </c>
      <c r="AB33" s="35">
        <v>119</v>
      </c>
      <c r="AC33" s="35">
        <v>171</v>
      </c>
      <c r="AD33" s="35">
        <v>79</v>
      </c>
      <c r="AE33" s="35">
        <v>169</v>
      </c>
      <c r="AF33" s="35">
        <v>395</v>
      </c>
      <c r="AG33" s="35">
        <v>69</v>
      </c>
      <c r="AH33" s="35">
        <v>163</v>
      </c>
      <c r="AI33" s="35">
        <v>195</v>
      </c>
      <c r="AJ33" s="35">
        <v>276</v>
      </c>
      <c r="AK33" s="35">
        <v>48</v>
      </c>
      <c r="AL33" s="35">
        <v>156</v>
      </c>
      <c r="AM33" s="35">
        <v>205</v>
      </c>
      <c r="AN33" s="35">
        <v>466</v>
      </c>
      <c r="AO33" s="35">
        <v>60</v>
      </c>
      <c r="AP33" s="35">
        <v>557</v>
      </c>
      <c r="AQ33" s="35">
        <v>170</v>
      </c>
      <c r="AR33" s="35">
        <v>110</v>
      </c>
      <c r="AS33" s="35">
        <v>206</v>
      </c>
      <c r="AT33" s="35">
        <v>86</v>
      </c>
      <c r="AU33" s="35">
        <v>99</v>
      </c>
      <c r="AV33" s="35">
        <v>483</v>
      </c>
      <c r="AW33" s="35">
        <v>270</v>
      </c>
      <c r="AX33" s="35">
        <v>37</v>
      </c>
      <c r="AY33" s="35">
        <v>147</v>
      </c>
      <c r="AZ33" s="35">
        <v>177</v>
      </c>
      <c r="BA33" s="35">
        <v>156</v>
      </c>
      <c r="BB33" s="35">
        <v>125</v>
      </c>
      <c r="BC33" s="35">
        <v>171</v>
      </c>
      <c r="BD33" s="35">
        <v>146</v>
      </c>
      <c r="BE33" s="35">
        <v>118</v>
      </c>
      <c r="BF33" s="5">
        <f t="shared" si="0"/>
        <v>20698</v>
      </c>
      <c r="BG33" s="25">
        <f t="shared" si="1"/>
        <v>0</v>
      </c>
    </row>
    <row r="34" spans="1:59" ht="12.75">
      <c r="A34" s="37" t="s">
        <v>35</v>
      </c>
      <c r="B34" s="48">
        <v>18604</v>
      </c>
      <c r="C34" s="48">
        <v>4976</v>
      </c>
      <c r="D34" s="35">
        <v>403</v>
      </c>
      <c r="E34" s="48">
        <v>650</v>
      </c>
      <c r="F34" s="48">
        <v>711</v>
      </c>
      <c r="G34" s="35">
        <v>239</v>
      </c>
      <c r="H34" s="35">
        <v>181</v>
      </c>
      <c r="I34" s="35">
        <v>89</v>
      </c>
      <c r="J34" s="35">
        <v>364</v>
      </c>
      <c r="K34" s="48">
        <v>808</v>
      </c>
      <c r="L34" s="48">
        <v>454</v>
      </c>
      <c r="M34" s="48">
        <v>1113</v>
      </c>
      <c r="N34" s="48">
        <v>1003</v>
      </c>
      <c r="O34" s="35">
        <v>509</v>
      </c>
      <c r="P34" s="35">
        <v>543</v>
      </c>
      <c r="Q34" s="35">
        <v>129</v>
      </c>
      <c r="R34" s="35">
        <v>362</v>
      </c>
      <c r="S34" s="35">
        <v>62</v>
      </c>
      <c r="T34" s="35">
        <v>61</v>
      </c>
      <c r="U34" s="35">
        <v>124</v>
      </c>
      <c r="V34" s="35">
        <v>147</v>
      </c>
      <c r="W34" s="35">
        <v>75</v>
      </c>
      <c r="X34" s="35">
        <v>125</v>
      </c>
      <c r="Y34" s="35">
        <v>77</v>
      </c>
      <c r="Z34" s="35">
        <v>273</v>
      </c>
      <c r="AA34" s="35">
        <v>153</v>
      </c>
      <c r="AB34" s="35">
        <v>141</v>
      </c>
      <c r="AC34" s="35">
        <v>157</v>
      </c>
      <c r="AD34" s="35">
        <v>74</v>
      </c>
      <c r="AE34" s="35">
        <v>151</v>
      </c>
      <c r="AF34" s="35">
        <v>319</v>
      </c>
      <c r="AG34" s="35">
        <v>59</v>
      </c>
      <c r="AH34" s="35">
        <v>135</v>
      </c>
      <c r="AI34" s="35">
        <v>208</v>
      </c>
      <c r="AJ34" s="35">
        <v>267</v>
      </c>
      <c r="AK34" s="35">
        <v>45</v>
      </c>
      <c r="AL34" s="35">
        <v>132</v>
      </c>
      <c r="AM34" s="35">
        <v>199</v>
      </c>
      <c r="AN34" s="35">
        <v>397</v>
      </c>
      <c r="AO34" s="35">
        <v>67</v>
      </c>
      <c r="AP34" s="35">
        <v>416</v>
      </c>
      <c r="AQ34" s="35">
        <v>137</v>
      </c>
      <c r="AR34" s="35">
        <v>99</v>
      </c>
      <c r="AS34" s="35">
        <v>186</v>
      </c>
      <c r="AT34" s="35">
        <v>76</v>
      </c>
      <c r="AU34" s="35">
        <v>101</v>
      </c>
      <c r="AV34" s="35">
        <v>445</v>
      </c>
      <c r="AW34" s="35">
        <v>215</v>
      </c>
      <c r="AX34" s="35">
        <v>35</v>
      </c>
      <c r="AY34" s="35">
        <v>140</v>
      </c>
      <c r="AZ34" s="35">
        <v>140</v>
      </c>
      <c r="BA34" s="35">
        <v>125</v>
      </c>
      <c r="BB34" s="35">
        <v>130</v>
      </c>
      <c r="BC34" s="35">
        <v>141</v>
      </c>
      <c r="BD34" s="35">
        <v>123</v>
      </c>
      <c r="BE34" s="35">
        <v>113</v>
      </c>
      <c r="BF34" s="5">
        <f t="shared" si="0"/>
        <v>18604</v>
      </c>
      <c r="BG34" s="25">
        <f t="shared" si="1"/>
        <v>0</v>
      </c>
    </row>
    <row r="35" spans="1:59" ht="12.75">
      <c r="A35" s="37" t="s">
        <v>36</v>
      </c>
      <c r="B35" s="48">
        <v>19056</v>
      </c>
      <c r="C35" s="48">
        <v>5204</v>
      </c>
      <c r="D35" s="35">
        <v>427</v>
      </c>
      <c r="E35" s="48">
        <v>663</v>
      </c>
      <c r="F35" s="48">
        <v>742</v>
      </c>
      <c r="G35" s="35">
        <v>258</v>
      </c>
      <c r="H35" s="35">
        <v>199</v>
      </c>
      <c r="I35" s="35">
        <v>65</v>
      </c>
      <c r="J35" s="35">
        <v>337</v>
      </c>
      <c r="K35" s="48">
        <v>717</v>
      </c>
      <c r="L35" s="48">
        <v>463</v>
      </c>
      <c r="M35" s="48">
        <v>1163</v>
      </c>
      <c r="N35" s="48">
        <v>1037</v>
      </c>
      <c r="O35" s="35">
        <v>480</v>
      </c>
      <c r="P35" s="35">
        <v>598</v>
      </c>
      <c r="Q35" s="35">
        <v>163</v>
      </c>
      <c r="R35" s="35">
        <v>338</v>
      </c>
      <c r="S35" s="35">
        <v>63</v>
      </c>
      <c r="T35" s="35">
        <v>65</v>
      </c>
      <c r="U35" s="35">
        <v>107</v>
      </c>
      <c r="V35" s="35">
        <v>134</v>
      </c>
      <c r="W35" s="35">
        <v>105</v>
      </c>
      <c r="X35" s="35">
        <v>121</v>
      </c>
      <c r="Y35" s="35">
        <v>80</v>
      </c>
      <c r="Z35" s="35">
        <v>240</v>
      </c>
      <c r="AA35" s="35">
        <v>158</v>
      </c>
      <c r="AB35" s="35">
        <v>123</v>
      </c>
      <c r="AC35" s="35">
        <v>132</v>
      </c>
      <c r="AD35" s="35">
        <v>69</v>
      </c>
      <c r="AE35" s="35">
        <v>160</v>
      </c>
      <c r="AF35" s="35">
        <v>360</v>
      </c>
      <c r="AG35" s="35">
        <v>55</v>
      </c>
      <c r="AH35" s="35">
        <v>207</v>
      </c>
      <c r="AI35" s="35">
        <v>196</v>
      </c>
      <c r="AJ35" s="35">
        <v>266</v>
      </c>
      <c r="AK35" s="35">
        <v>57</v>
      </c>
      <c r="AL35" s="35">
        <v>124</v>
      </c>
      <c r="AM35" s="35">
        <v>219</v>
      </c>
      <c r="AN35" s="35">
        <v>420</v>
      </c>
      <c r="AO35" s="35">
        <v>61</v>
      </c>
      <c r="AP35" s="35">
        <v>405</v>
      </c>
      <c r="AQ35" s="35">
        <v>168</v>
      </c>
      <c r="AR35" s="35">
        <v>88</v>
      </c>
      <c r="AS35" s="35">
        <v>182</v>
      </c>
      <c r="AT35" s="35">
        <v>89</v>
      </c>
      <c r="AU35" s="35">
        <v>91</v>
      </c>
      <c r="AV35" s="35">
        <v>433</v>
      </c>
      <c r="AW35" s="35">
        <v>237</v>
      </c>
      <c r="AX35" s="35">
        <v>32</v>
      </c>
      <c r="AY35" s="35">
        <v>130</v>
      </c>
      <c r="AZ35" s="35">
        <v>130</v>
      </c>
      <c r="BA35" s="35">
        <v>151</v>
      </c>
      <c r="BB35" s="35">
        <v>160</v>
      </c>
      <c r="BC35" s="35">
        <v>145</v>
      </c>
      <c r="BD35" s="35">
        <v>136</v>
      </c>
      <c r="BE35" s="35">
        <v>103</v>
      </c>
      <c r="BF35" s="5">
        <f t="shared" si="0"/>
        <v>19056</v>
      </c>
      <c r="BG35" s="25">
        <f t="shared" si="1"/>
        <v>0</v>
      </c>
    </row>
    <row r="36" spans="1:59" s="12" customFormat="1" ht="12.75">
      <c r="A36" s="38" t="s">
        <v>37</v>
      </c>
      <c r="B36" s="46">
        <v>96743</v>
      </c>
      <c r="C36" s="46">
        <v>25852</v>
      </c>
      <c r="D36" s="72">
        <v>1907</v>
      </c>
      <c r="E36" s="46">
        <v>3098</v>
      </c>
      <c r="F36" s="46">
        <v>3805</v>
      </c>
      <c r="G36" s="72">
        <v>1255</v>
      </c>
      <c r="H36" s="72">
        <v>958</v>
      </c>
      <c r="I36" s="72">
        <v>420</v>
      </c>
      <c r="J36" s="72">
        <v>1562</v>
      </c>
      <c r="K36" s="46">
        <v>4478</v>
      </c>
      <c r="L36" s="46">
        <v>2461</v>
      </c>
      <c r="M36" s="46">
        <v>5868</v>
      </c>
      <c r="N36" s="46">
        <v>5286</v>
      </c>
      <c r="O36" s="72">
        <v>2589</v>
      </c>
      <c r="P36" s="72">
        <v>2345</v>
      </c>
      <c r="Q36" s="72">
        <v>789</v>
      </c>
      <c r="R36" s="72">
        <v>1892</v>
      </c>
      <c r="S36" s="72">
        <v>296</v>
      </c>
      <c r="T36" s="72">
        <v>362</v>
      </c>
      <c r="U36" s="72">
        <v>625</v>
      </c>
      <c r="V36" s="72">
        <v>802</v>
      </c>
      <c r="W36" s="72">
        <v>455</v>
      </c>
      <c r="X36" s="72">
        <v>648</v>
      </c>
      <c r="Y36" s="72">
        <v>424</v>
      </c>
      <c r="Z36" s="72">
        <v>1332</v>
      </c>
      <c r="AA36" s="72">
        <v>815</v>
      </c>
      <c r="AB36" s="72">
        <v>678</v>
      </c>
      <c r="AC36" s="72">
        <v>807</v>
      </c>
      <c r="AD36" s="72">
        <v>397</v>
      </c>
      <c r="AE36" s="72">
        <v>825</v>
      </c>
      <c r="AF36" s="72">
        <v>1720</v>
      </c>
      <c r="AG36" s="72">
        <v>308</v>
      </c>
      <c r="AH36" s="72">
        <v>916</v>
      </c>
      <c r="AI36" s="72">
        <v>995</v>
      </c>
      <c r="AJ36" s="72">
        <v>1386</v>
      </c>
      <c r="AK36" s="72">
        <v>265</v>
      </c>
      <c r="AL36" s="72">
        <v>696</v>
      </c>
      <c r="AM36" s="72">
        <v>1032</v>
      </c>
      <c r="AN36" s="72">
        <v>2043</v>
      </c>
      <c r="AO36" s="72">
        <v>306</v>
      </c>
      <c r="AP36" s="72">
        <v>2230</v>
      </c>
      <c r="AQ36" s="72">
        <v>815</v>
      </c>
      <c r="AR36" s="72">
        <v>510</v>
      </c>
      <c r="AS36" s="72">
        <v>987</v>
      </c>
      <c r="AT36" s="72">
        <v>417</v>
      </c>
      <c r="AU36" s="72">
        <v>475</v>
      </c>
      <c r="AV36" s="72">
        <v>2402</v>
      </c>
      <c r="AW36" s="72">
        <v>1189</v>
      </c>
      <c r="AX36" s="72">
        <v>164</v>
      </c>
      <c r="AY36" s="72">
        <v>664</v>
      </c>
      <c r="AZ36" s="72">
        <v>784</v>
      </c>
      <c r="BA36" s="72">
        <v>724</v>
      </c>
      <c r="BB36" s="72">
        <v>690</v>
      </c>
      <c r="BC36" s="72">
        <v>778</v>
      </c>
      <c r="BD36" s="72">
        <v>667</v>
      </c>
      <c r="BE36" s="72">
        <v>549</v>
      </c>
      <c r="BF36" s="5">
        <f t="shared" si="0"/>
        <v>96743</v>
      </c>
      <c r="BG36" s="25">
        <f t="shared" si="1"/>
        <v>0</v>
      </c>
    </row>
    <row r="37" spans="1:59" ht="12.75">
      <c r="A37" s="37" t="s">
        <v>38</v>
      </c>
      <c r="B37" s="48">
        <v>18678</v>
      </c>
      <c r="C37" s="48">
        <v>5277</v>
      </c>
      <c r="D37" s="35">
        <v>415</v>
      </c>
      <c r="E37" s="48">
        <v>538</v>
      </c>
      <c r="F37" s="48">
        <v>707</v>
      </c>
      <c r="G37" s="35">
        <v>281</v>
      </c>
      <c r="H37" s="35">
        <v>193</v>
      </c>
      <c r="I37" s="35">
        <v>72</v>
      </c>
      <c r="J37" s="35">
        <v>367</v>
      </c>
      <c r="K37" s="48">
        <v>602</v>
      </c>
      <c r="L37" s="48">
        <v>460</v>
      </c>
      <c r="M37" s="48">
        <v>1138</v>
      </c>
      <c r="N37" s="48">
        <v>1000</v>
      </c>
      <c r="O37" s="35">
        <v>436</v>
      </c>
      <c r="P37" s="35">
        <v>608</v>
      </c>
      <c r="Q37" s="35">
        <v>155</v>
      </c>
      <c r="R37" s="35">
        <v>415</v>
      </c>
      <c r="S37" s="35">
        <v>71</v>
      </c>
      <c r="T37" s="35">
        <v>69</v>
      </c>
      <c r="U37" s="35">
        <v>134</v>
      </c>
      <c r="V37" s="35">
        <v>142</v>
      </c>
      <c r="W37" s="35">
        <v>99</v>
      </c>
      <c r="X37" s="35">
        <v>106</v>
      </c>
      <c r="Y37" s="35">
        <v>92</v>
      </c>
      <c r="Z37" s="35">
        <v>216</v>
      </c>
      <c r="AA37" s="35">
        <v>166</v>
      </c>
      <c r="AB37" s="35">
        <v>115</v>
      </c>
      <c r="AC37" s="35">
        <v>136</v>
      </c>
      <c r="AD37" s="35">
        <v>78</v>
      </c>
      <c r="AE37" s="35">
        <v>129</v>
      </c>
      <c r="AF37" s="35">
        <v>383</v>
      </c>
      <c r="AG37" s="35">
        <v>49</v>
      </c>
      <c r="AH37" s="35">
        <v>185</v>
      </c>
      <c r="AI37" s="35">
        <v>206</v>
      </c>
      <c r="AJ37" s="35">
        <v>296</v>
      </c>
      <c r="AK37" s="35">
        <v>58</v>
      </c>
      <c r="AL37" s="35">
        <v>142</v>
      </c>
      <c r="AM37" s="35">
        <v>222</v>
      </c>
      <c r="AN37" s="35">
        <v>374</v>
      </c>
      <c r="AO37" s="35">
        <v>51</v>
      </c>
      <c r="AP37" s="35">
        <v>314</v>
      </c>
      <c r="AQ37" s="35">
        <v>131</v>
      </c>
      <c r="AR37" s="35">
        <v>87</v>
      </c>
      <c r="AS37" s="35">
        <v>180</v>
      </c>
      <c r="AT37" s="35">
        <v>98</v>
      </c>
      <c r="AU37" s="35">
        <v>138</v>
      </c>
      <c r="AV37" s="35">
        <v>432</v>
      </c>
      <c r="AW37" s="35">
        <v>196</v>
      </c>
      <c r="AX37" s="35">
        <v>21</v>
      </c>
      <c r="AY37" s="35">
        <v>109</v>
      </c>
      <c r="AZ37" s="35">
        <v>142</v>
      </c>
      <c r="BA37" s="35">
        <v>112</v>
      </c>
      <c r="BB37" s="35">
        <v>133</v>
      </c>
      <c r="BC37" s="35">
        <v>161</v>
      </c>
      <c r="BD37" s="35">
        <v>157</v>
      </c>
      <c r="BE37" s="35">
        <v>84</v>
      </c>
      <c r="BF37" s="5">
        <f t="shared" si="0"/>
        <v>18678</v>
      </c>
      <c r="BG37" s="25">
        <f t="shared" si="1"/>
        <v>0</v>
      </c>
    </row>
    <row r="38" spans="1:59" ht="12.75">
      <c r="A38" s="37" t="s">
        <v>39</v>
      </c>
      <c r="B38" s="48">
        <v>20862</v>
      </c>
      <c r="C38" s="48">
        <v>5959</v>
      </c>
      <c r="D38" s="35">
        <v>478</v>
      </c>
      <c r="E38" s="48">
        <v>537</v>
      </c>
      <c r="F38" s="48">
        <v>772</v>
      </c>
      <c r="G38" s="35">
        <v>301</v>
      </c>
      <c r="H38" s="35">
        <v>212</v>
      </c>
      <c r="I38" s="35">
        <v>116</v>
      </c>
      <c r="J38" s="35">
        <v>459</v>
      </c>
      <c r="K38" s="48">
        <v>760</v>
      </c>
      <c r="L38" s="48">
        <v>500</v>
      </c>
      <c r="M38" s="48">
        <v>1206</v>
      </c>
      <c r="N38" s="48">
        <v>1140</v>
      </c>
      <c r="O38" s="35">
        <v>544</v>
      </c>
      <c r="P38" s="35">
        <v>736</v>
      </c>
      <c r="Q38" s="35">
        <v>146</v>
      </c>
      <c r="R38" s="35">
        <v>440</v>
      </c>
      <c r="S38" s="35">
        <v>58</v>
      </c>
      <c r="T38" s="35">
        <v>84</v>
      </c>
      <c r="U38" s="35">
        <v>138</v>
      </c>
      <c r="V38" s="35">
        <v>167</v>
      </c>
      <c r="W38" s="35">
        <v>103</v>
      </c>
      <c r="X38" s="35">
        <v>140</v>
      </c>
      <c r="Y38" s="35">
        <v>66</v>
      </c>
      <c r="Z38" s="35">
        <v>257</v>
      </c>
      <c r="AA38" s="35">
        <v>161</v>
      </c>
      <c r="AB38" s="35">
        <v>149</v>
      </c>
      <c r="AC38" s="35">
        <v>156</v>
      </c>
      <c r="AD38" s="35">
        <v>77</v>
      </c>
      <c r="AE38" s="35">
        <v>140</v>
      </c>
      <c r="AF38" s="35">
        <v>338</v>
      </c>
      <c r="AG38" s="35">
        <v>51</v>
      </c>
      <c r="AH38" s="35">
        <v>178</v>
      </c>
      <c r="AI38" s="35">
        <v>197</v>
      </c>
      <c r="AJ38" s="35">
        <v>291</v>
      </c>
      <c r="AK38" s="35">
        <v>53</v>
      </c>
      <c r="AL38" s="35">
        <v>172</v>
      </c>
      <c r="AM38" s="35">
        <v>296</v>
      </c>
      <c r="AN38" s="35">
        <v>435</v>
      </c>
      <c r="AO38" s="35">
        <v>81</v>
      </c>
      <c r="AP38" s="35">
        <v>315</v>
      </c>
      <c r="AQ38" s="35">
        <v>150</v>
      </c>
      <c r="AR38" s="35">
        <v>70</v>
      </c>
      <c r="AS38" s="35">
        <v>194</v>
      </c>
      <c r="AT38" s="35">
        <v>84</v>
      </c>
      <c r="AU38" s="35">
        <v>120</v>
      </c>
      <c r="AV38" s="35">
        <v>542</v>
      </c>
      <c r="AW38" s="35">
        <v>248</v>
      </c>
      <c r="AX38" s="35">
        <v>30</v>
      </c>
      <c r="AY38" s="35">
        <v>116</v>
      </c>
      <c r="AZ38" s="35">
        <v>159</v>
      </c>
      <c r="BA38" s="35">
        <v>153</v>
      </c>
      <c r="BB38" s="35">
        <v>150</v>
      </c>
      <c r="BC38" s="35">
        <v>166</v>
      </c>
      <c r="BD38" s="35">
        <v>151</v>
      </c>
      <c r="BE38" s="35">
        <v>120</v>
      </c>
      <c r="BF38" s="5">
        <f t="shared" si="0"/>
        <v>20862</v>
      </c>
      <c r="BG38" s="25">
        <f t="shared" si="1"/>
        <v>0</v>
      </c>
    </row>
    <row r="39" spans="1:59" ht="12.75">
      <c r="A39" s="37" t="s">
        <v>40</v>
      </c>
      <c r="B39" s="48">
        <v>23782</v>
      </c>
      <c r="C39" s="48">
        <v>6915</v>
      </c>
      <c r="D39" s="35">
        <v>547</v>
      </c>
      <c r="E39" s="48">
        <v>625</v>
      </c>
      <c r="F39" s="48">
        <v>913</v>
      </c>
      <c r="G39" s="35">
        <v>365</v>
      </c>
      <c r="H39" s="35">
        <v>251</v>
      </c>
      <c r="I39" s="35">
        <v>103</v>
      </c>
      <c r="J39" s="35">
        <v>537</v>
      </c>
      <c r="K39" s="48">
        <v>927</v>
      </c>
      <c r="L39" s="48">
        <v>576</v>
      </c>
      <c r="M39" s="48">
        <v>1392</v>
      </c>
      <c r="N39" s="48">
        <v>1319</v>
      </c>
      <c r="O39" s="35">
        <v>588</v>
      </c>
      <c r="P39" s="35">
        <v>782</v>
      </c>
      <c r="Q39" s="35">
        <v>186</v>
      </c>
      <c r="R39" s="35">
        <v>453</v>
      </c>
      <c r="S39" s="35">
        <v>76</v>
      </c>
      <c r="T39" s="35">
        <v>76</v>
      </c>
      <c r="U39" s="35">
        <v>143</v>
      </c>
      <c r="V39" s="35">
        <v>201</v>
      </c>
      <c r="W39" s="35">
        <v>124</v>
      </c>
      <c r="X39" s="35">
        <v>142</v>
      </c>
      <c r="Y39" s="35">
        <v>105</v>
      </c>
      <c r="Z39" s="35">
        <v>227</v>
      </c>
      <c r="AA39" s="35">
        <v>183</v>
      </c>
      <c r="AB39" s="35">
        <v>149</v>
      </c>
      <c r="AC39" s="35">
        <v>178</v>
      </c>
      <c r="AD39" s="35">
        <v>72</v>
      </c>
      <c r="AE39" s="35">
        <v>133</v>
      </c>
      <c r="AF39" s="35">
        <v>426</v>
      </c>
      <c r="AG39" s="35">
        <v>72</v>
      </c>
      <c r="AH39" s="35">
        <v>190</v>
      </c>
      <c r="AI39" s="35">
        <v>225</v>
      </c>
      <c r="AJ39" s="35">
        <v>323</v>
      </c>
      <c r="AK39" s="35">
        <v>66</v>
      </c>
      <c r="AL39" s="35">
        <v>199</v>
      </c>
      <c r="AM39" s="35">
        <v>308</v>
      </c>
      <c r="AN39" s="35">
        <v>480</v>
      </c>
      <c r="AO39" s="35">
        <v>98</v>
      </c>
      <c r="AP39" s="35">
        <v>386</v>
      </c>
      <c r="AQ39" s="35">
        <v>151</v>
      </c>
      <c r="AR39" s="35">
        <v>112</v>
      </c>
      <c r="AS39" s="35">
        <v>206</v>
      </c>
      <c r="AT39" s="35">
        <v>95</v>
      </c>
      <c r="AU39" s="35">
        <v>93</v>
      </c>
      <c r="AV39" s="35">
        <v>613</v>
      </c>
      <c r="AW39" s="35">
        <v>296</v>
      </c>
      <c r="AX39" s="35">
        <v>37</v>
      </c>
      <c r="AY39" s="35">
        <v>142</v>
      </c>
      <c r="AZ39" s="35">
        <v>180</v>
      </c>
      <c r="BA39" s="35">
        <v>191</v>
      </c>
      <c r="BB39" s="35">
        <v>147</v>
      </c>
      <c r="BC39" s="35">
        <v>172</v>
      </c>
      <c r="BD39" s="35">
        <v>150</v>
      </c>
      <c r="BE39" s="35">
        <v>136</v>
      </c>
      <c r="BF39" s="5">
        <f t="shared" si="0"/>
        <v>23782</v>
      </c>
      <c r="BG39" s="25">
        <f t="shared" si="1"/>
        <v>0</v>
      </c>
    </row>
    <row r="40" spans="1:59" ht="12.75">
      <c r="A40" s="37" t="s">
        <v>41</v>
      </c>
      <c r="B40" s="48">
        <v>22003</v>
      </c>
      <c r="C40" s="48">
        <v>6380</v>
      </c>
      <c r="D40" s="35">
        <v>414</v>
      </c>
      <c r="E40" s="48">
        <v>549</v>
      </c>
      <c r="F40" s="48">
        <v>820</v>
      </c>
      <c r="G40" s="35">
        <v>323</v>
      </c>
      <c r="H40" s="35">
        <v>215</v>
      </c>
      <c r="I40" s="35">
        <v>107</v>
      </c>
      <c r="J40" s="35">
        <v>548</v>
      </c>
      <c r="K40" s="48">
        <v>1042</v>
      </c>
      <c r="L40" s="48">
        <v>533</v>
      </c>
      <c r="M40" s="48">
        <v>1264</v>
      </c>
      <c r="N40" s="48">
        <v>1234</v>
      </c>
      <c r="O40" s="35">
        <v>510</v>
      </c>
      <c r="P40" s="35">
        <v>653</v>
      </c>
      <c r="Q40" s="35">
        <v>148</v>
      </c>
      <c r="R40" s="35">
        <v>429</v>
      </c>
      <c r="S40" s="35">
        <v>58</v>
      </c>
      <c r="T40" s="35">
        <v>94</v>
      </c>
      <c r="U40" s="35">
        <v>149</v>
      </c>
      <c r="V40" s="35">
        <v>173</v>
      </c>
      <c r="W40" s="35">
        <v>97</v>
      </c>
      <c r="X40" s="35">
        <v>139</v>
      </c>
      <c r="Y40" s="35">
        <v>87</v>
      </c>
      <c r="Z40" s="35">
        <v>212</v>
      </c>
      <c r="AA40" s="35">
        <v>150</v>
      </c>
      <c r="AB40" s="35">
        <v>154</v>
      </c>
      <c r="AC40" s="35">
        <v>207</v>
      </c>
      <c r="AD40" s="35">
        <v>68</v>
      </c>
      <c r="AE40" s="35">
        <v>137</v>
      </c>
      <c r="AF40" s="35">
        <v>345</v>
      </c>
      <c r="AG40" s="35">
        <v>82</v>
      </c>
      <c r="AH40" s="35">
        <v>187</v>
      </c>
      <c r="AI40" s="35">
        <v>236</v>
      </c>
      <c r="AJ40" s="35">
        <v>361</v>
      </c>
      <c r="AK40" s="35">
        <v>48</v>
      </c>
      <c r="AL40" s="35">
        <v>154</v>
      </c>
      <c r="AM40" s="35">
        <v>277</v>
      </c>
      <c r="AN40" s="35">
        <v>464</v>
      </c>
      <c r="AO40" s="35">
        <v>70</v>
      </c>
      <c r="AP40" s="35">
        <v>376</v>
      </c>
      <c r="AQ40" s="35">
        <v>131</v>
      </c>
      <c r="AR40" s="35">
        <v>116</v>
      </c>
      <c r="AS40" s="35">
        <v>192</v>
      </c>
      <c r="AT40" s="35">
        <v>97</v>
      </c>
      <c r="AU40" s="35">
        <v>104</v>
      </c>
      <c r="AV40" s="35">
        <v>566</v>
      </c>
      <c r="AW40" s="35">
        <v>265</v>
      </c>
      <c r="AX40" s="35">
        <v>32</v>
      </c>
      <c r="AY40" s="35">
        <v>129</v>
      </c>
      <c r="AZ40" s="35">
        <v>147</v>
      </c>
      <c r="BA40" s="35">
        <v>133</v>
      </c>
      <c r="BB40" s="35">
        <v>122</v>
      </c>
      <c r="BC40" s="35">
        <v>170</v>
      </c>
      <c r="BD40" s="35">
        <v>163</v>
      </c>
      <c r="BE40" s="35">
        <v>142</v>
      </c>
      <c r="BF40" s="5">
        <f t="shared" si="0"/>
        <v>22003</v>
      </c>
      <c r="BG40" s="25">
        <f t="shared" si="1"/>
        <v>0</v>
      </c>
    </row>
    <row r="41" spans="1:59" ht="12.75">
      <c r="A41" s="37" t="s">
        <v>42</v>
      </c>
      <c r="B41" s="48">
        <v>23571</v>
      </c>
      <c r="C41" s="48">
        <v>6855</v>
      </c>
      <c r="D41" s="35">
        <v>489</v>
      </c>
      <c r="E41" s="48">
        <v>666</v>
      </c>
      <c r="F41" s="48">
        <v>897</v>
      </c>
      <c r="G41" s="35">
        <v>357</v>
      </c>
      <c r="H41" s="35">
        <v>293</v>
      </c>
      <c r="I41" s="35">
        <v>86</v>
      </c>
      <c r="J41" s="35">
        <v>525</v>
      </c>
      <c r="K41" s="48">
        <v>1107</v>
      </c>
      <c r="L41" s="48">
        <v>586</v>
      </c>
      <c r="M41" s="48">
        <v>1392</v>
      </c>
      <c r="N41" s="48">
        <v>1318</v>
      </c>
      <c r="O41" s="35">
        <v>547</v>
      </c>
      <c r="P41" s="35">
        <v>736</v>
      </c>
      <c r="Q41" s="35">
        <v>168</v>
      </c>
      <c r="R41" s="35">
        <v>488</v>
      </c>
      <c r="S41" s="35">
        <v>63</v>
      </c>
      <c r="T41" s="35">
        <v>85</v>
      </c>
      <c r="U41" s="35">
        <v>141</v>
      </c>
      <c r="V41" s="35">
        <v>167</v>
      </c>
      <c r="W41" s="35">
        <v>99</v>
      </c>
      <c r="X41" s="35">
        <v>153</v>
      </c>
      <c r="Y41" s="35">
        <v>87</v>
      </c>
      <c r="Z41" s="35">
        <v>236</v>
      </c>
      <c r="AA41" s="35">
        <v>203</v>
      </c>
      <c r="AB41" s="35">
        <v>140</v>
      </c>
      <c r="AC41" s="35">
        <v>205</v>
      </c>
      <c r="AD41" s="35">
        <v>114</v>
      </c>
      <c r="AE41" s="35">
        <v>115</v>
      </c>
      <c r="AF41" s="35">
        <v>361</v>
      </c>
      <c r="AG41" s="35">
        <v>48</v>
      </c>
      <c r="AH41" s="35">
        <v>198</v>
      </c>
      <c r="AI41" s="35">
        <v>250</v>
      </c>
      <c r="AJ41" s="35">
        <v>348</v>
      </c>
      <c r="AK41" s="35">
        <v>63</v>
      </c>
      <c r="AL41" s="35">
        <v>162</v>
      </c>
      <c r="AM41" s="35">
        <v>314</v>
      </c>
      <c r="AN41" s="35">
        <v>435</v>
      </c>
      <c r="AO41" s="35">
        <v>87</v>
      </c>
      <c r="AP41" s="35">
        <v>377</v>
      </c>
      <c r="AQ41" s="35">
        <v>159</v>
      </c>
      <c r="AR41" s="35">
        <v>143</v>
      </c>
      <c r="AS41" s="35">
        <v>215</v>
      </c>
      <c r="AT41" s="35">
        <v>78</v>
      </c>
      <c r="AU41" s="35">
        <v>99</v>
      </c>
      <c r="AV41" s="35">
        <v>623</v>
      </c>
      <c r="AW41" s="35">
        <v>235</v>
      </c>
      <c r="AX41" s="35">
        <v>37</v>
      </c>
      <c r="AY41" s="35">
        <v>112</v>
      </c>
      <c r="AZ41" s="35">
        <v>150</v>
      </c>
      <c r="BA41" s="35">
        <v>144</v>
      </c>
      <c r="BB41" s="35">
        <v>146</v>
      </c>
      <c r="BC41" s="35">
        <v>202</v>
      </c>
      <c r="BD41" s="35">
        <v>147</v>
      </c>
      <c r="BE41" s="35">
        <v>120</v>
      </c>
      <c r="BF41" s="5">
        <f t="shared" si="0"/>
        <v>23571</v>
      </c>
      <c r="BG41" s="25">
        <f t="shared" si="1"/>
        <v>0</v>
      </c>
    </row>
    <row r="42" spans="1:59" s="12" customFormat="1" ht="12.75">
      <c r="A42" s="38" t="s">
        <v>43</v>
      </c>
      <c r="B42" s="46">
        <v>108896</v>
      </c>
      <c r="C42" s="46">
        <v>31386</v>
      </c>
      <c r="D42" s="72">
        <v>2343</v>
      </c>
      <c r="E42" s="46">
        <v>2915</v>
      </c>
      <c r="F42" s="46">
        <v>4109</v>
      </c>
      <c r="G42" s="72">
        <v>1627</v>
      </c>
      <c r="H42" s="72">
        <v>1164</v>
      </c>
      <c r="I42" s="72">
        <v>484</v>
      </c>
      <c r="J42" s="72">
        <v>2436</v>
      </c>
      <c r="K42" s="46">
        <v>4438</v>
      </c>
      <c r="L42" s="46">
        <v>2655</v>
      </c>
      <c r="M42" s="46">
        <v>6392</v>
      </c>
      <c r="N42" s="46">
        <v>6011</v>
      </c>
      <c r="O42" s="72">
        <v>2625</v>
      </c>
      <c r="P42" s="72">
        <v>3515</v>
      </c>
      <c r="Q42" s="72">
        <v>803</v>
      </c>
      <c r="R42" s="72">
        <v>2225</v>
      </c>
      <c r="S42" s="72">
        <v>326</v>
      </c>
      <c r="T42" s="72">
        <v>408</v>
      </c>
      <c r="U42" s="72">
        <v>705</v>
      </c>
      <c r="V42" s="72">
        <v>850</v>
      </c>
      <c r="W42" s="72">
        <v>522</v>
      </c>
      <c r="X42" s="72">
        <v>680</v>
      </c>
      <c r="Y42" s="72">
        <v>437</v>
      </c>
      <c r="Z42" s="72">
        <v>1148</v>
      </c>
      <c r="AA42" s="72">
        <v>863</v>
      </c>
      <c r="AB42" s="72">
        <v>707</v>
      </c>
      <c r="AC42" s="72">
        <v>882</v>
      </c>
      <c r="AD42" s="72">
        <v>409</v>
      </c>
      <c r="AE42" s="72">
        <v>654</v>
      </c>
      <c r="AF42" s="72">
        <v>1853</v>
      </c>
      <c r="AG42" s="72">
        <v>302</v>
      </c>
      <c r="AH42" s="72">
        <v>938</v>
      </c>
      <c r="AI42" s="72">
        <v>1114</v>
      </c>
      <c r="AJ42" s="72">
        <v>1619</v>
      </c>
      <c r="AK42" s="72">
        <v>288</v>
      </c>
      <c r="AL42" s="72">
        <v>829</v>
      </c>
      <c r="AM42" s="72">
        <v>1417</v>
      </c>
      <c r="AN42" s="72">
        <v>2188</v>
      </c>
      <c r="AO42" s="72">
        <v>387</v>
      </c>
      <c r="AP42" s="72">
        <v>1768</v>
      </c>
      <c r="AQ42" s="72">
        <v>722</v>
      </c>
      <c r="AR42" s="72">
        <v>528</v>
      </c>
      <c r="AS42" s="72">
        <v>987</v>
      </c>
      <c r="AT42" s="72">
        <v>452</v>
      </c>
      <c r="AU42" s="72">
        <v>554</v>
      </c>
      <c r="AV42" s="72">
        <v>2776</v>
      </c>
      <c r="AW42" s="72">
        <v>1240</v>
      </c>
      <c r="AX42" s="72">
        <v>157</v>
      </c>
      <c r="AY42" s="72">
        <v>608</v>
      </c>
      <c r="AZ42" s="72">
        <v>778</v>
      </c>
      <c r="BA42" s="72">
        <v>733</v>
      </c>
      <c r="BB42" s="72">
        <v>698</v>
      </c>
      <c r="BC42" s="72">
        <v>871</v>
      </c>
      <c r="BD42" s="72">
        <v>768</v>
      </c>
      <c r="BE42" s="72">
        <v>602</v>
      </c>
      <c r="BF42" s="5">
        <f t="shared" si="0"/>
        <v>108896</v>
      </c>
      <c r="BG42" s="25">
        <f t="shared" si="1"/>
        <v>0</v>
      </c>
    </row>
    <row r="43" spans="1:59" ht="12.75">
      <c r="A43" s="37" t="s">
        <v>44</v>
      </c>
      <c r="B43" s="48">
        <v>26851</v>
      </c>
      <c r="C43" s="48">
        <v>7880</v>
      </c>
      <c r="D43" s="35">
        <v>612</v>
      </c>
      <c r="E43" s="48">
        <v>754</v>
      </c>
      <c r="F43" s="48">
        <v>1063</v>
      </c>
      <c r="G43" s="35">
        <v>367</v>
      </c>
      <c r="H43" s="35">
        <v>300</v>
      </c>
      <c r="I43" s="35">
        <v>124</v>
      </c>
      <c r="J43" s="35">
        <v>589</v>
      </c>
      <c r="K43" s="48">
        <v>1263</v>
      </c>
      <c r="L43" s="48">
        <v>674</v>
      </c>
      <c r="M43" s="48">
        <v>1619</v>
      </c>
      <c r="N43" s="48">
        <v>1517</v>
      </c>
      <c r="O43" s="35">
        <v>595</v>
      </c>
      <c r="P43" s="35">
        <v>873</v>
      </c>
      <c r="Q43" s="35">
        <v>166</v>
      </c>
      <c r="R43" s="35">
        <v>456</v>
      </c>
      <c r="S43" s="35">
        <v>94</v>
      </c>
      <c r="T43" s="35">
        <v>103</v>
      </c>
      <c r="U43" s="35">
        <v>139</v>
      </c>
      <c r="V43" s="35">
        <v>178</v>
      </c>
      <c r="W43" s="35">
        <v>151</v>
      </c>
      <c r="X43" s="35">
        <v>188</v>
      </c>
      <c r="Y43" s="35">
        <v>97</v>
      </c>
      <c r="Z43" s="35">
        <v>297</v>
      </c>
      <c r="AA43" s="35">
        <v>207</v>
      </c>
      <c r="AB43" s="35">
        <v>179</v>
      </c>
      <c r="AC43" s="35">
        <v>237</v>
      </c>
      <c r="AD43" s="35">
        <v>107</v>
      </c>
      <c r="AE43" s="35">
        <v>147</v>
      </c>
      <c r="AF43" s="35">
        <v>422</v>
      </c>
      <c r="AG43" s="35">
        <v>72</v>
      </c>
      <c r="AH43" s="35">
        <v>200</v>
      </c>
      <c r="AI43" s="35">
        <v>277</v>
      </c>
      <c r="AJ43" s="35">
        <v>427</v>
      </c>
      <c r="AK43" s="35">
        <v>68</v>
      </c>
      <c r="AL43" s="35">
        <v>200</v>
      </c>
      <c r="AM43" s="35">
        <v>339</v>
      </c>
      <c r="AN43" s="35">
        <v>489</v>
      </c>
      <c r="AO43" s="35">
        <v>108</v>
      </c>
      <c r="AP43" s="35">
        <v>433</v>
      </c>
      <c r="AQ43" s="35">
        <v>177</v>
      </c>
      <c r="AR43" s="35">
        <v>128</v>
      </c>
      <c r="AS43" s="35">
        <v>218</v>
      </c>
      <c r="AT43" s="35">
        <v>107</v>
      </c>
      <c r="AU43" s="35">
        <v>118</v>
      </c>
      <c r="AV43" s="35">
        <v>628</v>
      </c>
      <c r="AW43" s="35">
        <v>257</v>
      </c>
      <c r="AX43" s="35">
        <v>44</v>
      </c>
      <c r="AY43" s="35">
        <v>140</v>
      </c>
      <c r="AZ43" s="35">
        <v>201</v>
      </c>
      <c r="BA43" s="35">
        <v>198</v>
      </c>
      <c r="BB43" s="35">
        <v>142</v>
      </c>
      <c r="BC43" s="35">
        <v>181</v>
      </c>
      <c r="BD43" s="35">
        <v>162</v>
      </c>
      <c r="BE43" s="35">
        <v>139</v>
      </c>
      <c r="BF43" s="5">
        <f t="shared" si="0"/>
        <v>26851</v>
      </c>
      <c r="BG43" s="25">
        <f t="shared" si="1"/>
        <v>0</v>
      </c>
    </row>
    <row r="44" spans="1:59" ht="12.75">
      <c r="A44" s="37" t="s">
        <v>45</v>
      </c>
      <c r="B44" s="48">
        <v>28826</v>
      </c>
      <c r="C44" s="48">
        <v>8576</v>
      </c>
      <c r="D44" s="35">
        <v>568</v>
      </c>
      <c r="E44" s="48">
        <v>850</v>
      </c>
      <c r="F44" s="48">
        <v>1129</v>
      </c>
      <c r="G44" s="35">
        <v>380</v>
      </c>
      <c r="H44" s="35">
        <v>344</v>
      </c>
      <c r="I44" s="35">
        <v>102</v>
      </c>
      <c r="J44" s="35">
        <v>739</v>
      </c>
      <c r="K44" s="48">
        <v>1307</v>
      </c>
      <c r="L44" s="48">
        <v>618</v>
      </c>
      <c r="M44" s="48">
        <v>1687</v>
      </c>
      <c r="N44" s="48">
        <v>1618</v>
      </c>
      <c r="O44" s="35">
        <v>689</v>
      </c>
      <c r="P44" s="35">
        <v>1115</v>
      </c>
      <c r="Q44" s="35">
        <v>219</v>
      </c>
      <c r="R44" s="35">
        <v>540</v>
      </c>
      <c r="S44" s="35">
        <v>63</v>
      </c>
      <c r="T44" s="35">
        <v>107</v>
      </c>
      <c r="U44" s="35">
        <v>176</v>
      </c>
      <c r="V44" s="35">
        <v>212</v>
      </c>
      <c r="W44" s="35">
        <v>139</v>
      </c>
      <c r="X44" s="35">
        <v>160</v>
      </c>
      <c r="Y44" s="35">
        <v>118</v>
      </c>
      <c r="Z44" s="35">
        <v>281</v>
      </c>
      <c r="AA44" s="35">
        <v>193</v>
      </c>
      <c r="AB44" s="35">
        <v>185</v>
      </c>
      <c r="AC44" s="35">
        <v>246</v>
      </c>
      <c r="AD44" s="35">
        <v>119</v>
      </c>
      <c r="AE44" s="35">
        <v>193</v>
      </c>
      <c r="AF44" s="35">
        <v>501</v>
      </c>
      <c r="AG44" s="35">
        <v>86</v>
      </c>
      <c r="AH44" s="35">
        <v>200</v>
      </c>
      <c r="AI44" s="35">
        <v>245</v>
      </c>
      <c r="AJ44" s="35">
        <v>412</v>
      </c>
      <c r="AK44" s="35">
        <v>61</v>
      </c>
      <c r="AL44" s="35">
        <v>219</v>
      </c>
      <c r="AM44" s="35">
        <v>403</v>
      </c>
      <c r="AN44" s="35">
        <v>561</v>
      </c>
      <c r="AO44" s="35">
        <v>98</v>
      </c>
      <c r="AP44" s="35">
        <v>453</v>
      </c>
      <c r="AQ44" s="35">
        <v>160</v>
      </c>
      <c r="AR44" s="35">
        <v>147</v>
      </c>
      <c r="AS44" s="35">
        <v>204</v>
      </c>
      <c r="AT44" s="35">
        <v>85</v>
      </c>
      <c r="AU44" s="35">
        <v>116</v>
      </c>
      <c r="AV44" s="35">
        <v>630</v>
      </c>
      <c r="AW44" s="35">
        <v>279</v>
      </c>
      <c r="AX44" s="35">
        <v>40</v>
      </c>
      <c r="AY44" s="35">
        <v>162</v>
      </c>
      <c r="AZ44" s="35">
        <v>192</v>
      </c>
      <c r="BA44" s="35">
        <v>180</v>
      </c>
      <c r="BB44" s="35">
        <v>194</v>
      </c>
      <c r="BC44" s="35">
        <v>207</v>
      </c>
      <c r="BD44" s="35">
        <v>174</v>
      </c>
      <c r="BE44" s="35">
        <v>144</v>
      </c>
      <c r="BF44" s="5">
        <f t="shared" si="0"/>
        <v>28826</v>
      </c>
      <c r="BG44" s="25">
        <f t="shared" si="1"/>
        <v>0</v>
      </c>
    </row>
    <row r="45" spans="1:59" ht="12.75">
      <c r="A45" s="37" t="s">
        <v>46</v>
      </c>
      <c r="B45" s="48">
        <v>36006</v>
      </c>
      <c r="C45" s="48">
        <v>11058</v>
      </c>
      <c r="D45" s="35">
        <v>773</v>
      </c>
      <c r="E45" s="48">
        <v>1106</v>
      </c>
      <c r="F45" s="48">
        <v>1506</v>
      </c>
      <c r="G45" s="35">
        <v>458</v>
      </c>
      <c r="H45" s="35">
        <v>469</v>
      </c>
      <c r="I45" s="35">
        <v>164</v>
      </c>
      <c r="J45" s="35">
        <v>997</v>
      </c>
      <c r="K45" s="48">
        <v>1698</v>
      </c>
      <c r="L45" s="48">
        <v>839</v>
      </c>
      <c r="M45" s="48">
        <v>2224</v>
      </c>
      <c r="N45" s="48">
        <v>2121</v>
      </c>
      <c r="O45" s="35">
        <v>839</v>
      </c>
      <c r="P45" s="35">
        <v>1193</v>
      </c>
      <c r="Q45" s="35">
        <v>226</v>
      </c>
      <c r="R45" s="35">
        <v>691</v>
      </c>
      <c r="S45" s="35">
        <v>83</v>
      </c>
      <c r="T45" s="35">
        <v>122</v>
      </c>
      <c r="U45" s="35">
        <v>190</v>
      </c>
      <c r="V45" s="35">
        <v>206</v>
      </c>
      <c r="W45" s="35">
        <v>155</v>
      </c>
      <c r="X45" s="35">
        <v>198</v>
      </c>
      <c r="Y45" s="35">
        <v>134</v>
      </c>
      <c r="Z45" s="35">
        <v>400</v>
      </c>
      <c r="AA45" s="35">
        <v>237</v>
      </c>
      <c r="AB45" s="35">
        <v>195</v>
      </c>
      <c r="AC45" s="35">
        <v>286</v>
      </c>
      <c r="AD45" s="35">
        <v>125</v>
      </c>
      <c r="AE45" s="35">
        <v>238</v>
      </c>
      <c r="AF45" s="35">
        <v>590</v>
      </c>
      <c r="AG45" s="35">
        <v>91</v>
      </c>
      <c r="AH45" s="35">
        <v>203</v>
      </c>
      <c r="AI45" s="35">
        <v>321</v>
      </c>
      <c r="AJ45" s="35">
        <v>430</v>
      </c>
      <c r="AK45" s="35">
        <v>72</v>
      </c>
      <c r="AL45" s="35">
        <v>295</v>
      </c>
      <c r="AM45" s="35">
        <v>415</v>
      </c>
      <c r="AN45" s="35">
        <v>624</v>
      </c>
      <c r="AO45" s="35">
        <v>126</v>
      </c>
      <c r="AP45" s="35">
        <v>531</v>
      </c>
      <c r="AQ45" s="35">
        <v>207</v>
      </c>
      <c r="AR45" s="35">
        <v>163</v>
      </c>
      <c r="AS45" s="35">
        <v>264</v>
      </c>
      <c r="AT45" s="35">
        <v>87</v>
      </c>
      <c r="AU45" s="35">
        <v>146</v>
      </c>
      <c r="AV45" s="35">
        <v>738</v>
      </c>
      <c r="AW45" s="35">
        <v>327</v>
      </c>
      <c r="AX45" s="35">
        <v>39</v>
      </c>
      <c r="AY45" s="35">
        <v>172</v>
      </c>
      <c r="AZ45" s="35">
        <v>202</v>
      </c>
      <c r="BA45" s="35">
        <v>231</v>
      </c>
      <c r="BB45" s="35">
        <v>203</v>
      </c>
      <c r="BC45" s="35">
        <v>244</v>
      </c>
      <c r="BD45" s="35">
        <v>190</v>
      </c>
      <c r="BE45" s="35">
        <v>164</v>
      </c>
      <c r="BF45" s="5">
        <f t="shared" si="0"/>
        <v>36006</v>
      </c>
      <c r="BG45" s="25">
        <f t="shared" si="1"/>
        <v>0</v>
      </c>
    </row>
    <row r="46" spans="1:59" ht="12.75">
      <c r="A46" s="37" t="s">
        <v>47</v>
      </c>
      <c r="B46" s="48">
        <v>36354</v>
      </c>
      <c r="C46" s="48">
        <v>10981</v>
      </c>
      <c r="D46" s="35">
        <v>815</v>
      </c>
      <c r="E46" s="48">
        <v>1073</v>
      </c>
      <c r="F46" s="48">
        <v>1490</v>
      </c>
      <c r="G46" s="35">
        <v>532</v>
      </c>
      <c r="H46" s="35">
        <v>360</v>
      </c>
      <c r="I46" s="35">
        <v>157</v>
      </c>
      <c r="J46" s="35">
        <v>849</v>
      </c>
      <c r="K46" s="48">
        <v>1716</v>
      </c>
      <c r="L46" s="48">
        <v>840</v>
      </c>
      <c r="M46" s="48">
        <v>2212</v>
      </c>
      <c r="N46" s="48">
        <v>2101</v>
      </c>
      <c r="O46" s="35">
        <v>824</v>
      </c>
      <c r="P46" s="35">
        <v>1262</v>
      </c>
      <c r="Q46" s="35">
        <v>227</v>
      </c>
      <c r="R46" s="35">
        <v>653</v>
      </c>
      <c r="S46" s="35">
        <v>78</v>
      </c>
      <c r="T46" s="35">
        <v>91</v>
      </c>
      <c r="U46" s="35">
        <v>218</v>
      </c>
      <c r="V46" s="35">
        <v>227</v>
      </c>
      <c r="W46" s="35">
        <v>133</v>
      </c>
      <c r="X46" s="35">
        <v>227</v>
      </c>
      <c r="Y46" s="35">
        <v>109</v>
      </c>
      <c r="Z46" s="35">
        <v>396</v>
      </c>
      <c r="AA46" s="35">
        <v>230</v>
      </c>
      <c r="AB46" s="35">
        <v>215</v>
      </c>
      <c r="AC46" s="35">
        <v>325</v>
      </c>
      <c r="AD46" s="35">
        <v>128</v>
      </c>
      <c r="AE46" s="35">
        <v>259</v>
      </c>
      <c r="AF46" s="35">
        <v>583</v>
      </c>
      <c r="AG46" s="35">
        <v>61</v>
      </c>
      <c r="AH46" s="35">
        <v>252</v>
      </c>
      <c r="AI46" s="35">
        <v>378</v>
      </c>
      <c r="AJ46" s="35">
        <v>536</v>
      </c>
      <c r="AK46" s="35">
        <v>75</v>
      </c>
      <c r="AL46" s="35">
        <v>333</v>
      </c>
      <c r="AM46" s="35">
        <v>468</v>
      </c>
      <c r="AN46" s="35">
        <v>636</v>
      </c>
      <c r="AO46" s="35">
        <v>111</v>
      </c>
      <c r="AP46" s="35">
        <v>585</v>
      </c>
      <c r="AQ46" s="35">
        <v>225</v>
      </c>
      <c r="AR46" s="35">
        <v>164</v>
      </c>
      <c r="AS46" s="35">
        <v>279</v>
      </c>
      <c r="AT46" s="35">
        <v>111</v>
      </c>
      <c r="AU46" s="35">
        <v>153</v>
      </c>
      <c r="AV46" s="35">
        <v>802</v>
      </c>
      <c r="AW46" s="35">
        <v>375</v>
      </c>
      <c r="AX46" s="35">
        <v>49</v>
      </c>
      <c r="AY46" s="35">
        <v>171</v>
      </c>
      <c r="AZ46" s="35">
        <v>216</v>
      </c>
      <c r="BA46" s="35">
        <v>214</v>
      </c>
      <c r="BB46" s="35">
        <v>228</v>
      </c>
      <c r="BC46" s="35">
        <v>234</v>
      </c>
      <c r="BD46" s="35">
        <v>183</v>
      </c>
      <c r="BE46" s="35">
        <v>204</v>
      </c>
      <c r="BF46" s="5">
        <f t="shared" si="0"/>
        <v>36354</v>
      </c>
      <c r="BG46" s="25">
        <f t="shared" si="1"/>
        <v>0</v>
      </c>
    </row>
    <row r="47" spans="1:59" ht="12.75">
      <c r="A47" s="37" t="s">
        <v>48</v>
      </c>
      <c r="B47" s="48">
        <v>36186</v>
      </c>
      <c r="C47" s="48">
        <v>10834</v>
      </c>
      <c r="D47" s="35">
        <v>746</v>
      </c>
      <c r="E47" s="48">
        <v>1081</v>
      </c>
      <c r="F47" s="48">
        <v>1454</v>
      </c>
      <c r="G47" s="35">
        <v>528</v>
      </c>
      <c r="H47" s="35">
        <v>439</v>
      </c>
      <c r="I47" s="35">
        <v>162</v>
      </c>
      <c r="J47" s="35">
        <v>755</v>
      </c>
      <c r="K47" s="48">
        <v>1763</v>
      </c>
      <c r="L47" s="48">
        <v>835</v>
      </c>
      <c r="M47" s="48">
        <v>2172</v>
      </c>
      <c r="N47" s="48">
        <v>2043</v>
      </c>
      <c r="O47" s="35">
        <v>843</v>
      </c>
      <c r="P47" s="35">
        <v>1274</v>
      </c>
      <c r="Q47" s="35">
        <v>256</v>
      </c>
      <c r="R47" s="35">
        <v>706</v>
      </c>
      <c r="S47" s="35">
        <v>104</v>
      </c>
      <c r="T47" s="35">
        <v>133</v>
      </c>
      <c r="U47" s="35">
        <v>165</v>
      </c>
      <c r="V47" s="35">
        <v>275</v>
      </c>
      <c r="W47" s="35">
        <v>170</v>
      </c>
      <c r="X47" s="35">
        <v>213</v>
      </c>
      <c r="Y47" s="35">
        <v>118</v>
      </c>
      <c r="Z47" s="35">
        <v>397</v>
      </c>
      <c r="AA47" s="35">
        <v>240</v>
      </c>
      <c r="AB47" s="35">
        <v>200</v>
      </c>
      <c r="AC47" s="35">
        <v>321</v>
      </c>
      <c r="AD47" s="35">
        <v>121</v>
      </c>
      <c r="AE47" s="35">
        <v>235</v>
      </c>
      <c r="AF47" s="35">
        <v>564</v>
      </c>
      <c r="AG47" s="35">
        <v>102</v>
      </c>
      <c r="AH47" s="35">
        <v>238</v>
      </c>
      <c r="AI47" s="35">
        <v>385</v>
      </c>
      <c r="AJ47" s="35">
        <v>534</v>
      </c>
      <c r="AK47" s="35">
        <v>78</v>
      </c>
      <c r="AL47" s="35">
        <v>271</v>
      </c>
      <c r="AM47" s="35">
        <v>458</v>
      </c>
      <c r="AN47" s="35">
        <v>619</v>
      </c>
      <c r="AO47" s="35">
        <v>121</v>
      </c>
      <c r="AP47" s="35">
        <v>568</v>
      </c>
      <c r="AQ47" s="35">
        <v>235</v>
      </c>
      <c r="AR47" s="35">
        <v>141</v>
      </c>
      <c r="AS47" s="35">
        <v>263</v>
      </c>
      <c r="AT47" s="35">
        <v>96</v>
      </c>
      <c r="AU47" s="35">
        <v>155</v>
      </c>
      <c r="AV47" s="35">
        <v>792</v>
      </c>
      <c r="AW47" s="35">
        <v>369</v>
      </c>
      <c r="AX47" s="35">
        <v>50</v>
      </c>
      <c r="AY47" s="35">
        <v>209</v>
      </c>
      <c r="AZ47" s="35">
        <v>227</v>
      </c>
      <c r="BA47" s="35">
        <v>249</v>
      </c>
      <c r="BB47" s="35">
        <v>248</v>
      </c>
      <c r="BC47" s="35">
        <v>251</v>
      </c>
      <c r="BD47" s="35">
        <v>208</v>
      </c>
      <c r="BE47" s="35">
        <v>172</v>
      </c>
      <c r="BF47" s="5">
        <f t="shared" si="0"/>
        <v>36186</v>
      </c>
      <c r="BG47" s="25">
        <f t="shared" si="1"/>
        <v>0</v>
      </c>
    </row>
    <row r="48" spans="1:59" s="12" customFormat="1" ht="12.75">
      <c r="A48" s="38" t="s">
        <v>49</v>
      </c>
      <c r="B48" s="46">
        <v>164223</v>
      </c>
      <c r="C48" s="46">
        <v>49329</v>
      </c>
      <c r="D48" s="72">
        <v>3514</v>
      </c>
      <c r="E48" s="46">
        <v>4864</v>
      </c>
      <c r="F48" s="46">
        <v>6642</v>
      </c>
      <c r="G48" s="72">
        <v>2265</v>
      </c>
      <c r="H48" s="72">
        <v>1912</v>
      </c>
      <c r="I48" s="72">
        <v>709</v>
      </c>
      <c r="J48" s="72">
        <v>3929</v>
      </c>
      <c r="K48" s="46">
        <v>7747</v>
      </c>
      <c r="L48" s="46">
        <v>3806</v>
      </c>
      <c r="M48" s="46">
        <v>9914</v>
      </c>
      <c r="N48" s="46">
        <v>9400</v>
      </c>
      <c r="O48" s="72">
        <v>3790</v>
      </c>
      <c r="P48" s="72">
        <v>5717</v>
      </c>
      <c r="Q48" s="72">
        <v>1094</v>
      </c>
      <c r="R48" s="72">
        <v>3046</v>
      </c>
      <c r="S48" s="72">
        <v>422</v>
      </c>
      <c r="T48" s="72">
        <v>556</v>
      </c>
      <c r="U48" s="72">
        <v>888</v>
      </c>
      <c r="V48" s="72">
        <v>1098</v>
      </c>
      <c r="W48" s="72">
        <v>748</v>
      </c>
      <c r="X48" s="72">
        <v>986</v>
      </c>
      <c r="Y48" s="72">
        <v>576</v>
      </c>
      <c r="Z48" s="72">
        <v>1771</v>
      </c>
      <c r="AA48" s="72">
        <v>1107</v>
      </c>
      <c r="AB48" s="72">
        <v>974</v>
      </c>
      <c r="AC48" s="72">
        <v>1415</v>
      </c>
      <c r="AD48" s="72">
        <v>600</v>
      </c>
      <c r="AE48" s="72">
        <v>1072</v>
      </c>
      <c r="AF48" s="72">
        <v>2660</v>
      </c>
      <c r="AG48" s="72">
        <v>412</v>
      </c>
      <c r="AH48" s="72">
        <v>1093</v>
      </c>
      <c r="AI48" s="72">
        <v>1606</v>
      </c>
      <c r="AJ48" s="72">
        <v>2339</v>
      </c>
      <c r="AK48" s="72">
        <v>354</v>
      </c>
      <c r="AL48" s="72">
        <v>1318</v>
      </c>
      <c r="AM48" s="72">
        <v>2083</v>
      </c>
      <c r="AN48" s="72">
        <v>2929</v>
      </c>
      <c r="AO48" s="72">
        <v>564</v>
      </c>
      <c r="AP48" s="72">
        <v>2570</v>
      </c>
      <c r="AQ48" s="72">
        <v>1004</v>
      </c>
      <c r="AR48" s="72">
        <v>743</v>
      </c>
      <c r="AS48" s="72">
        <v>1228</v>
      </c>
      <c r="AT48" s="72">
        <v>486</v>
      </c>
      <c r="AU48" s="72">
        <v>688</v>
      </c>
      <c r="AV48" s="72">
        <v>3590</v>
      </c>
      <c r="AW48" s="72">
        <v>1607</v>
      </c>
      <c r="AX48" s="72">
        <v>222</v>
      </c>
      <c r="AY48" s="72">
        <v>854</v>
      </c>
      <c r="AZ48" s="72">
        <v>1038</v>
      </c>
      <c r="BA48" s="72">
        <v>1072</v>
      </c>
      <c r="BB48" s="72">
        <v>1015</v>
      </c>
      <c r="BC48" s="72">
        <v>1117</v>
      </c>
      <c r="BD48" s="72">
        <v>917</v>
      </c>
      <c r="BE48" s="72">
        <v>823</v>
      </c>
      <c r="BF48" s="5">
        <f t="shared" si="0"/>
        <v>164223</v>
      </c>
      <c r="BG48" s="25">
        <f t="shared" si="1"/>
        <v>0</v>
      </c>
    </row>
    <row r="49" spans="1:59" ht="12.75">
      <c r="A49" s="37" t="s">
        <v>50</v>
      </c>
      <c r="B49" s="48">
        <v>37480</v>
      </c>
      <c r="C49" s="48">
        <v>11211</v>
      </c>
      <c r="D49" s="35">
        <v>824</v>
      </c>
      <c r="E49" s="48">
        <v>1132</v>
      </c>
      <c r="F49" s="48">
        <v>1505</v>
      </c>
      <c r="G49" s="35">
        <v>484</v>
      </c>
      <c r="H49" s="35">
        <v>440</v>
      </c>
      <c r="I49" s="35">
        <v>189</v>
      </c>
      <c r="J49" s="35">
        <v>822</v>
      </c>
      <c r="K49" s="48">
        <v>1638</v>
      </c>
      <c r="L49" s="48">
        <v>864</v>
      </c>
      <c r="M49" s="48">
        <v>2215</v>
      </c>
      <c r="N49" s="48">
        <v>2126</v>
      </c>
      <c r="O49" s="35">
        <v>912</v>
      </c>
      <c r="P49" s="35">
        <v>1243</v>
      </c>
      <c r="Q49" s="35">
        <v>270</v>
      </c>
      <c r="R49" s="35">
        <v>806</v>
      </c>
      <c r="S49" s="35">
        <v>127</v>
      </c>
      <c r="T49" s="35">
        <v>112</v>
      </c>
      <c r="U49" s="35">
        <v>222</v>
      </c>
      <c r="V49" s="35">
        <v>253</v>
      </c>
      <c r="W49" s="35">
        <v>154</v>
      </c>
      <c r="X49" s="35">
        <v>221</v>
      </c>
      <c r="Y49" s="35">
        <v>113</v>
      </c>
      <c r="Z49" s="35">
        <v>402</v>
      </c>
      <c r="AA49" s="35">
        <v>248</v>
      </c>
      <c r="AB49" s="35">
        <v>230</v>
      </c>
      <c r="AC49" s="35">
        <v>320</v>
      </c>
      <c r="AD49" s="35">
        <v>156</v>
      </c>
      <c r="AE49" s="35">
        <v>255</v>
      </c>
      <c r="AF49" s="35">
        <v>610</v>
      </c>
      <c r="AG49" s="35">
        <v>95</v>
      </c>
      <c r="AH49" s="35">
        <v>252</v>
      </c>
      <c r="AI49" s="35">
        <v>371</v>
      </c>
      <c r="AJ49" s="35">
        <v>549</v>
      </c>
      <c r="AK49" s="35">
        <v>95</v>
      </c>
      <c r="AL49" s="35">
        <v>327</v>
      </c>
      <c r="AM49" s="35">
        <v>464</v>
      </c>
      <c r="AN49" s="35">
        <v>759</v>
      </c>
      <c r="AO49" s="35">
        <v>125</v>
      </c>
      <c r="AP49" s="35">
        <v>594</v>
      </c>
      <c r="AQ49" s="35">
        <v>245</v>
      </c>
      <c r="AR49" s="35">
        <v>170</v>
      </c>
      <c r="AS49" s="35">
        <v>253</v>
      </c>
      <c r="AT49" s="35">
        <v>108</v>
      </c>
      <c r="AU49" s="35">
        <v>166</v>
      </c>
      <c r="AV49" s="35">
        <v>780</v>
      </c>
      <c r="AW49" s="35">
        <v>339</v>
      </c>
      <c r="AX49" s="35">
        <v>49</v>
      </c>
      <c r="AY49" s="35">
        <v>199</v>
      </c>
      <c r="AZ49" s="35">
        <v>266</v>
      </c>
      <c r="BA49" s="35">
        <v>253</v>
      </c>
      <c r="BB49" s="35">
        <v>231</v>
      </c>
      <c r="BC49" s="35">
        <v>291</v>
      </c>
      <c r="BD49" s="35">
        <v>207</v>
      </c>
      <c r="BE49" s="35">
        <v>188</v>
      </c>
      <c r="BF49" s="5">
        <f t="shared" si="0"/>
        <v>37480</v>
      </c>
      <c r="BG49" s="25">
        <f t="shared" si="1"/>
        <v>0</v>
      </c>
    </row>
    <row r="50" spans="1:59" ht="12.75">
      <c r="A50" s="37" t="s">
        <v>51</v>
      </c>
      <c r="B50" s="48">
        <v>37694</v>
      </c>
      <c r="C50" s="48">
        <v>11572</v>
      </c>
      <c r="D50" s="35">
        <v>764</v>
      </c>
      <c r="E50" s="48">
        <v>1322</v>
      </c>
      <c r="F50" s="48">
        <v>1593</v>
      </c>
      <c r="G50" s="35">
        <v>507</v>
      </c>
      <c r="H50" s="35">
        <v>450</v>
      </c>
      <c r="I50" s="35">
        <v>173</v>
      </c>
      <c r="J50" s="35">
        <v>830</v>
      </c>
      <c r="K50" s="48">
        <v>1578</v>
      </c>
      <c r="L50" s="48">
        <v>974</v>
      </c>
      <c r="M50" s="48">
        <v>2175</v>
      </c>
      <c r="N50" s="48">
        <v>2004</v>
      </c>
      <c r="O50" s="35">
        <v>899</v>
      </c>
      <c r="P50" s="35">
        <v>1273</v>
      </c>
      <c r="Q50" s="35">
        <v>228</v>
      </c>
      <c r="R50" s="35">
        <v>801</v>
      </c>
      <c r="S50" s="35">
        <v>97</v>
      </c>
      <c r="T50" s="35">
        <v>115</v>
      </c>
      <c r="U50" s="35">
        <v>205</v>
      </c>
      <c r="V50" s="35">
        <v>245</v>
      </c>
      <c r="W50" s="35">
        <v>159</v>
      </c>
      <c r="X50" s="35">
        <v>221</v>
      </c>
      <c r="Y50" s="35">
        <v>123</v>
      </c>
      <c r="Z50" s="35">
        <v>387</v>
      </c>
      <c r="AA50" s="35">
        <v>228</v>
      </c>
      <c r="AB50" s="35">
        <v>210</v>
      </c>
      <c r="AC50" s="35">
        <v>304</v>
      </c>
      <c r="AD50" s="35">
        <v>148</v>
      </c>
      <c r="AE50" s="35">
        <v>202</v>
      </c>
      <c r="AF50" s="35">
        <v>601</v>
      </c>
      <c r="AG50" s="35">
        <v>96</v>
      </c>
      <c r="AH50" s="35">
        <v>232</v>
      </c>
      <c r="AI50" s="35">
        <v>388</v>
      </c>
      <c r="AJ50" s="35">
        <v>555</v>
      </c>
      <c r="AK50" s="35">
        <v>77</v>
      </c>
      <c r="AL50" s="35">
        <v>272</v>
      </c>
      <c r="AM50" s="35">
        <v>473</v>
      </c>
      <c r="AN50" s="35">
        <v>678</v>
      </c>
      <c r="AO50" s="35">
        <v>128</v>
      </c>
      <c r="AP50" s="35">
        <v>612</v>
      </c>
      <c r="AQ50" s="35">
        <v>246</v>
      </c>
      <c r="AR50" s="35">
        <v>175</v>
      </c>
      <c r="AS50" s="35">
        <v>246</v>
      </c>
      <c r="AT50" s="35">
        <v>106</v>
      </c>
      <c r="AU50" s="35">
        <v>166</v>
      </c>
      <c r="AV50" s="35">
        <v>819</v>
      </c>
      <c r="AW50" s="35">
        <v>367</v>
      </c>
      <c r="AX50" s="35">
        <v>47</v>
      </c>
      <c r="AY50" s="35">
        <v>221</v>
      </c>
      <c r="AZ50" s="35">
        <v>264</v>
      </c>
      <c r="BA50" s="35">
        <v>230</v>
      </c>
      <c r="BB50" s="35">
        <v>218</v>
      </c>
      <c r="BC50" s="35">
        <v>285</v>
      </c>
      <c r="BD50" s="35">
        <v>215</v>
      </c>
      <c r="BE50" s="35">
        <v>190</v>
      </c>
      <c r="BF50" s="5">
        <f t="shared" si="0"/>
        <v>37694</v>
      </c>
      <c r="BG50" s="25">
        <f t="shared" si="1"/>
        <v>0</v>
      </c>
    </row>
    <row r="51" spans="1:59" ht="12.75">
      <c r="A51" s="37" t="s">
        <v>52</v>
      </c>
      <c r="B51" s="48">
        <v>38862</v>
      </c>
      <c r="C51" s="48">
        <v>12031</v>
      </c>
      <c r="D51" s="35">
        <v>845</v>
      </c>
      <c r="E51" s="48">
        <v>1464</v>
      </c>
      <c r="F51" s="48">
        <v>1676</v>
      </c>
      <c r="G51" s="35">
        <v>550</v>
      </c>
      <c r="H51" s="35">
        <v>427</v>
      </c>
      <c r="I51" s="35">
        <v>167</v>
      </c>
      <c r="J51" s="35">
        <v>741</v>
      </c>
      <c r="K51" s="48">
        <v>1727</v>
      </c>
      <c r="L51" s="48">
        <v>1014</v>
      </c>
      <c r="M51" s="48">
        <v>2284</v>
      </c>
      <c r="N51" s="48">
        <v>2101</v>
      </c>
      <c r="O51" s="35">
        <v>953</v>
      </c>
      <c r="P51" s="35">
        <v>1289</v>
      </c>
      <c r="Q51" s="35">
        <v>255</v>
      </c>
      <c r="R51" s="35">
        <v>730</v>
      </c>
      <c r="S51" s="35">
        <v>92</v>
      </c>
      <c r="T51" s="35">
        <v>111</v>
      </c>
      <c r="U51" s="35">
        <v>218</v>
      </c>
      <c r="V51" s="35">
        <v>266</v>
      </c>
      <c r="W51" s="35">
        <v>144</v>
      </c>
      <c r="X51" s="35">
        <v>240</v>
      </c>
      <c r="Y51" s="35">
        <v>109</v>
      </c>
      <c r="Z51" s="35">
        <v>376</v>
      </c>
      <c r="AA51" s="35">
        <v>219</v>
      </c>
      <c r="AB51" s="35">
        <v>230</v>
      </c>
      <c r="AC51" s="35">
        <v>328</v>
      </c>
      <c r="AD51" s="35">
        <v>108</v>
      </c>
      <c r="AE51" s="35">
        <v>263</v>
      </c>
      <c r="AF51" s="35">
        <v>569</v>
      </c>
      <c r="AG51" s="35">
        <v>92</v>
      </c>
      <c r="AH51" s="35">
        <v>228</v>
      </c>
      <c r="AI51" s="35">
        <v>333</v>
      </c>
      <c r="AJ51" s="35">
        <v>561</v>
      </c>
      <c r="AK51" s="35">
        <v>97</v>
      </c>
      <c r="AL51" s="35">
        <v>291</v>
      </c>
      <c r="AM51" s="35">
        <v>497</v>
      </c>
      <c r="AN51" s="35">
        <v>743</v>
      </c>
      <c r="AO51" s="35">
        <v>151</v>
      </c>
      <c r="AP51" s="35">
        <v>624</v>
      </c>
      <c r="AQ51" s="35">
        <v>225</v>
      </c>
      <c r="AR51" s="35">
        <v>170</v>
      </c>
      <c r="AS51" s="35">
        <v>281</v>
      </c>
      <c r="AT51" s="35">
        <v>103</v>
      </c>
      <c r="AU51" s="35">
        <v>171</v>
      </c>
      <c r="AV51" s="35">
        <v>840</v>
      </c>
      <c r="AW51" s="35">
        <v>364</v>
      </c>
      <c r="AX51" s="35">
        <v>36</v>
      </c>
      <c r="AY51" s="35">
        <v>185</v>
      </c>
      <c r="AZ51" s="35">
        <v>244</v>
      </c>
      <c r="BA51" s="35">
        <v>257</v>
      </c>
      <c r="BB51" s="35">
        <v>195</v>
      </c>
      <c r="BC51" s="35">
        <v>275</v>
      </c>
      <c r="BD51" s="35">
        <v>211</v>
      </c>
      <c r="BE51" s="35">
        <v>161</v>
      </c>
      <c r="BF51" s="5">
        <f t="shared" si="0"/>
        <v>38862</v>
      </c>
      <c r="BG51" s="25">
        <f t="shared" si="1"/>
        <v>0</v>
      </c>
    </row>
    <row r="52" spans="1:59" ht="12.75">
      <c r="A52" s="37" t="s">
        <v>53</v>
      </c>
      <c r="B52" s="48">
        <v>35934</v>
      </c>
      <c r="C52" s="48">
        <v>10757</v>
      </c>
      <c r="D52" s="35">
        <v>719</v>
      </c>
      <c r="E52" s="48">
        <v>1182</v>
      </c>
      <c r="F52" s="48">
        <v>1497</v>
      </c>
      <c r="G52" s="35">
        <v>539</v>
      </c>
      <c r="H52" s="35">
        <v>435</v>
      </c>
      <c r="I52" s="35">
        <v>127</v>
      </c>
      <c r="J52" s="35">
        <v>731</v>
      </c>
      <c r="K52" s="48">
        <v>1219</v>
      </c>
      <c r="L52" s="48">
        <v>897</v>
      </c>
      <c r="M52" s="48">
        <v>1999</v>
      </c>
      <c r="N52" s="48">
        <v>1854</v>
      </c>
      <c r="O52" s="35">
        <v>966</v>
      </c>
      <c r="P52" s="35">
        <v>1226</v>
      </c>
      <c r="Q52" s="35">
        <v>225</v>
      </c>
      <c r="R52" s="35">
        <v>783</v>
      </c>
      <c r="S52" s="35">
        <v>100</v>
      </c>
      <c r="T52" s="35">
        <v>129</v>
      </c>
      <c r="U52" s="35">
        <v>209</v>
      </c>
      <c r="V52" s="35">
        <v>275</v>
      </c>
      <c r="W52" s="35">
        <v>160</v>
      </c>
      <c r="X52" s="35">
        <v>242</v>
      </c>
      <c r="Y52" s="35">
        <v>130</v>
      </c>
      <c r="Z52" s="35">
        <v>387</v>
      </c>
      <c r="AA52" s="35">
        <v>213</v>
      </c>
      <c r="AB52" s="35">
        <v>242</v>
      </c>
      <c r="AC52" s="35">
        <v>325</v>
      </c>
      <c r="AD52" s="35">
        <v>124</v>
      </c>
      <c r="AE52" s="35">
        <v>222</v>
      </c>
      <c r="AF52" s="35">
        <v>649</v>
      </c>
      <c r="AG52" s="35">
        <v>93</v>
      </c>
      <c r="AH52" s="35">
        <v>279</v>
      </c>
      <c r="AI52" s="35">
        <v>350</v>
      </c>
      <c r="AJ52" s="35">
        <v>556</v>
      </c>
      <c r="AK52" s="35">
        <v>103</v>
      </c>
      <c r="AL52" s="35">
        <v>298</v>
      </c>
      <c r="AM52" s="35">
        <v>445</v>
      </c>
      <c r="AN52" s="35">
        <v>664</v>
      </c>
      <c r="AO52" s="35">
        <v>150</v>
      </c>
      <c r="AP52" s="35">
        <v>586</v>
      </c>
      <c r="AQ52" s="35">
        <v>251</v>
      </c>
      <c r="AR52" s="35">
        <v>178</v>
      </c>
      <c r="AS52" s="35">
        <v>255</v>
      </c>
      <c r="AT52" s="35">
        <v>127</v>
      </c>
      <c r="AU52" s="35">
        <v>161</v>
      </c>
      <c r="AV52" s="35">
        <v>779</v>
      </c>
      <c r="AW52" s="35">
        <v>367</v>
      </c>
      <c r="AX52" s="35">
        <v>50</v>
      </c>
      <c r="AY52" s="35">
        <v>197</v>
      </c>
      <c r="AZ52" s="35">
        <v>251</v>
      </c>
      <c r="BA52" s="35">
        <v>283</v>
      </c>
      <c r="BB52" s="35">
        <v>219</v>
      </c>
      <c r="BC52" s="35">
        <v>283</v>
      </c>
      <c r="BD52" s="35">
        <v>236</v>
      </c>
      <c r="BE52" s="35">
        <v>210</v>
      </c>
      <c r="BF52" s="5">
        <f t="shared" si="0"/>
        <v>35934</v>
      </c>
      <c r="BG52" s="25">
        <f t="shared" si="1"/>
        <v>0</v>
      </c>
    </row>
    <row r="53" spans="1:59" ht="12.75">
      <c r="A53" s="37" t="s">
        <v>54</v>
      </c>
      <c r="B53" s="48">
        <v>37693</v>
      </c>
      <c r="C53" s="48">
        <v>11319</v>
      </c>
      <c r="D53" s="35">
        <v>741</v>
      </c>
      <c r="E53" s="48">
        <v>1288</v>
      </c>
      <c r="F53" s="48">
        <v>1564</v>
      </c>
      <c r="G53" s="35">
        <v>562</v>
      </c>
      <c r="H53" s="35">
        <v>452</v>
      </c>
      <c r="I53" s="35">
        <v>177</v>
      </c>
      <c r="J53" s="35">
        <v>826</v>
      </c>
      <c r="K53" s="48">
        <v>1306</v>
      </c>
      <c r="L53" s="48">
        <v>961</v>
      </c>
      <c r="M53" s="48">
        <v>2149</v>
      </c>
      <c r="N53" s="48">
        <v>1949</v>
      </c>
      <c r="O53" s="35">
        <v>1043</v>
      </c>
      <c r="P53" s="35">
        <v>1200</v>
      </c>
      <c r="Q53" s="35">
        <v>234</v>
      </c>
      <c r="R53" s="35">
        <v>784</v>
      </c>
      <c r="S53" s="35">
        <v>95</v>
      </c>
      <c r="T53" s="35">
        <v>140</v>
      </c>
      <c r="U53" s="35">
        <v>222</v>
      </c>
      <c r="V53" s="35">
        <v>282</v>
      </c>
      <c r="W53" s="35">
        <v>159</v>
      </c>
      <c r="X53" s="35">
        <v>241</v>
      </c>
      <c r="Y53" s="35">
        <v>107</v>
      </c>
      <c r="Z53" s="35">
        <v>430</v>
      </c>
      <c r="AA53" s="35">
        <v>253</v>
      </c>
      <c r="AB53" s="35">
        <v>245</v>
      </c>
      <c r="AC53" s="35">
        <v>353</v>
      </c>
      <c r="AD53" s="35">
        <v>135</v>
      </c>
      <c r="AE53" s="35">
        <v>253</v>
      </c>
      <c r="AF53" s="35">
        <v>566</v>
      </c>
      <c r="AG53" s="35">
        <v>111</v>
      </c>
      <c r="AH53" s="35">
        <v>239</v>
      </c>
      <c r="AI53" s="35">
        <v>448</v>
      </c>
      <c r="AJ53" s="35">
        <v>536</v>
      </c>
      <c r="AK53" s="35">
        <v>92</v>
      </c>
      <c r="AL53" s="35">
        <v>289</v>
      </c>
      <c r="AM53" s="35">
        <v>502</v>
      </c>
      <c r="AN53" s="35">
        <v>708</v>
      </c>
      <c r="AO53" s="35">
        <v>139</v>
      </c>
      <c r="AP53" s="35">
        <v>637</v>
      </c>
      <c r="AQ53" s="35">
        <v>276</v>
      </c>
      <c r="AR53" s="35">
        <v>180</v>
      </c>
      <c r="AS53" s="35">
        <v>276</v>
      </c>
      <c r="AT53" s="35">
        <v>121</v>
      </c>
      <c r="AU53" s="35">
        <v>182</v>
      </c>
      <c r="AV53" s="35">
        <v>849</v>
      </c>
      <c r="AW53" s="35">
        <v>397</v>
      </c>
      <c r="AX53" s="35">
        <v>41</v>
      </c>
      <c r="AY53" s="35">
        <v>209</v>
      </c>
      <c r="AZ53" s="35">
        <v>243</v>
      </c>
      <c r="BA53" s="35">
        <v>232</v>
      </c>
      <c r="BB53" s="35">
        <v>234</v>
      </c>
      <c r="BC53" s="35">
        <v>280</v>
      </c>
      <c r="BD53" s="35">
        <v>238</v>
      </c>
      <c r="BE53" s="35">
        <v>198</v>
      </c>
      <c r="BF53" s="5">
        <f t="shared" si="0"/>
        <v>37693</v>
      </c>
      <c r="BG53" s="25">
        <f t="shared" si="1"/>
        <v>0</v>
      </c>
    </row>
    <row r="54" spans="1:59" s="12" customFormat="1" ht="12.75">
      <c r="A54" s="38" t="s">
        <v>55</v>
      </c>
      <c r="B54" s="46">
        <v>187663</v>
      </c>
      <c r="C54" s="46">
        <v>56890</v>
      </c>
      <c r="D54" s="72">
        <v>3893</v>
      </c>
      <c r="E54" s="46">
        <v>6388</v>
      </c>
      <c r="F54" s="46">
        <v>7835</v>
      </c>
      <c r="G54" s="72">
        <v>2642</v>
      </c>
      <c r="H54" s="72">
        <v>2204</v>
      </c>
      <c r="I54" s="72">
        <v>833</v>
      </c>
      <c r="J54" s="72">
        <v>3950</v>
      </c>
      <c r="K54" s="46">
        <v>7468</v>
      </c>
      <c r="L54" s="46">
        <v>4710</v>
      </c>
      <c r="M54" s="46">
        <v>10822</v>
      </c>
      <c r="N54" s="46">
        <v>10034</v>
      </c>
      <c r="O54" s="72">
        <v>4773</v>
      </c>
      <c r="P54" s="72">
        <v>6231</v>
      </c>
      <c r="Q54" s="72">
        <v>1212</v>
      </c>
      <c r="R54" s="72">
        <v>3904</v>
      </c>
      <c r="S54" s="72">
        <v>511</v>
      </c>
      <c r="T54" s="72">
        <v>607</v>
      </c>
      <c r="U54" s="72">
        <v>1076</v>
      </c>
      <c r="V54" s="72">
        <v>1321</v>
      </c>
      <c r="W54" s="72">
        <v>776</v>
      </c>
      <c r="X54" s="72">
        <v>1165</v>
      </c>
      <c r="Y54" s="72">
        <v>582</v>
      </c>
      <c r="Z54" s="72">
        <v>1982</v>
      </c>
      <c r="AA54" s="72">
        <v>1161</v>
      </c>
      <c r="AB54" s="72">
        <v>1157</v>
      </c>
      <c r="AC54" s="72">
        <v>1630</v>
      </c>
      <c r="AD54" s="72">
        <v>671</v>
      </c>
      <c r="AE54" s="72">
        <v>1195</v>
      </c>
      <c r="AF54" s="72">
        <v>2995</v>
      </c>
      <c r="AG54" s="72">
        <v>487</v>
      </c>
      <c r="AH54" s="72">
        <v>1230</v>
      </c>
      <c r="AI54" s="72">
        <v>1890</v>
      </c>
      <c r="AJ54" s="72">
        <v>2757</v>
      </c>
      <c r="AK54" s="72">
        <v>464</v>
      </c>
      <c r="AL54" s="72">
        <v>1477</v>
      </c>
      <c r="AM54" s="72">
        <v>2381</v>
      </c>
      <c r="AN54" s="72">
        <v>3552</v>
      </c>
      <c r="AO54" s="72">
        <v>693</v>
      </c>
      <c r="AP54" s="72">
        <v>3053</v>
      </c>
      <c r="AQ54" s="72">
        <v>1243</v>
      </c>
      <c r="AR54" s="72">
        <v>873</v>
      </c>
      <c r="AS54" s="72">
        <v>1311</v>
      </c>
      <c r="AT54" s="72">
        <v>565</v>
      </c>
      <c r="AU54" s="72">
        <v>846</v>
      </c>
      <c r="AV54" s="72">
        <v>4067</v>
      </c>
      <c r="AW54" s="72">
        <v>1834</v>
      </c>
      <c r="AX54" s="72">
        <v>223</v>
      </c>
      <c r="AY54" s="72">
        <v>1011</v>
      </c>
      <c r="AZ54" s="72">
        <v>1268</v>
      </c>
      <c r="BA54" s="72">
        <v>1255</v>
      </c>
      <c r="BB54" s="72">
        <v>1097</v>
      </c>
      <c r="BC54" s="72">
        <v>1414</v>
      </c>
      <c r="BD54" s="72">
        <v>1107</v>
      </c>
      <c r="BE54" s="72">
        <v>947</v>
      </c>
      <c r="BF54" s="5">
        <f t="shared" si="0"/>
        <v>187663</v>
      </c>
      <c r="BG54" s="25">
        <f t="shared" si="1"/>
        <v>0</v>
      </c>
    </row>
    <row r="55" spans="1:59" ht="12.75">
      <c r="A55" s="37" t="s">
        <v>56</v>
      </c>
      <c r="B55" s="48">
        <v>34875</v>
      </c>
      <c r="C55" s="48">
        <v>10468</v>
      </c>
      <c r="D55" s="35">
        <v>759</v>
      </c>
      <c r="E55" s="48">
        <v>1110</v>
      </c>
      <c r="F55" s="48">
        <v>1444</v>
      </c>
      <c r="G55" s="35">
        <v>506</v>
      </c>
      <c r="H55" s="35">
        <v>391</v>
      </c>
      <c r="I55" s="35">
        <v>152</v>
      </c>
      <c r="J55" s="35">
        <v>744</v>
      </c>
      <c r="K55" s="48">
        <v>1282</v>
      </c>
      <c r="L55" s="48">
        <v>881</v>
      </c>
      <c r="M55" s="48">
        <v>1946</v>
      </c>
      <c r="N55" s="48">
        <v>1795</v>
      </c>
      <c r="O55" s="35">
        <v>929</v>
      </c>
      <c r="P55" s="35">
        <v>1133</v>
      </c>
      <c r="Q55" s="35">
        <v>224</v>
      </c>
      <c r="R55" s="35">
        <v>748</v>
      </c>
      <c r="S55" s="35">
        <v>103</v>
      </c>
      <c r="T55" s="35">
        <v>134</v>
      </c>
      <c r="U55" s="35">
        <v>158</v>
      </c>
      <c r="V55" s="35">
        <v>235</v>
      </c>
      <c r="W55" s="35">
        <v>123</v>
      </c>
      <c r="X55" s="35">
        <v>231</v>
      </c>
      <c r="Y55" s="35">
        <v>110</v>
      </c>
      <c r="Z55" s="35">
        <v>375</v>
      </c>
      <c r="AA55" s="35">
        <v>283</v>
      </c>
      <c r="AB55" s="35">
        <v>221</v>
      </c>
      <c r="AC55" s="35">
        <v>309</v>
      </c>
      <c r="AD55" s="35">
        <v>117</v>
      </c>
      <c r="AE55" s="35">
        <v>211</v>
      </c>
      <c r="AF55" s="35">
        <v>549</v>
      </c>
      <c r="AG55" s="35">
        <v>78</v>
      </c>
      <c r="AH55" s="35">
        <v>215</v>
      </c>
      <c r="AI55" s="35">
        <v>328</v>
      </c>
      <c r="AJ55" s="35">
        <v>540</v>
      </c>
      <c r="AK55" s="35">
        <v>78</v>
      </c>
      <c r="AL55" s="35">
        <v>284</v>
      </c>
      <c r="AM55" s="35">
        <v>480</v>
      </c>
      <c r="AN55" s="35">
        <v>691</v>
      </c>
      <c r="AO55" s="35">
        <v>108</v>
      </c>
      <c r="AP55" s="35">
        <v>594</v>
      </c>
      <c r="AQ55" s="35">
        <v>249</v>
      </c>
      <c r="AR55" s="35">
        <v>179</v>
      </c>
      <c r="AS55" s="35">
        <v>273</v>
      </c>
      <c r="AT55" s="35">
        <v>108</v>
      </c>
      <c r="AU55" s="35">
        <v>149</v>
      </c>
      <c r="AV55" s="35">
        <v>841</v>
      </c>
      <c r="AW55" s="35">
        <v>337</v>
      </c>
      <c r="AX55" s="35">
        <v>32</v>
      </c>
      <c r="AY55" s="35">
        <v>208</v>
      </c>
      <c r="AZ55" s="35">
        <v>260</v>
      </c>
      <c r="BA55" s="35">
        <v>243</v>
      </c>
      <c r="BB55" s="35">
        <v>207</v>
      </c>
      <c r="BC55" s="35">
        <v>269</v>
      </c>
      <c r="BD55" s="35">
        <v>251</v>
      </c>
      <c r="BE55" s="35">
        <v>202</v>
      </c>
      <c r="BF55" s="5">
        <f t="shared" si="0"/>
        <v>34875</v>
      </c>
      <c r="BG55" s="25">
        <f t="shared" si="1"/>
        <v>0</v>
      </c>
    </row>
    <row r="56" spans="1:59" ht="12.75">
      <c r="A56" s="37" t="s">
        <v>57</v>
      </c>
      <c r="B56" s="48">
        <v>33070</v>
      </c>
      <c r="C56" s="48">
        <v>9669</v>
      </c>
      <c r="D56" s="35">
        <v>717</v>
      </c>
      <c r="E56" s="48">
        <v>1083</v>
      </c>
      <c r="F56" s="48">
        <v>1475</v>
      </c>
      <c r="G56" s="35">
        <v>460</v>
      </c>
      <c r="H56" s="35">
        <v>431</v>
      </c>
      <c r="I56" s="35">
        <v>160</v>
      </c>
      <c r="J56" s="35">
        <v>683</v>
      </c>
      <c r="K56" s="48">
        <v>1163</v>
      </c>
      <c r="L56" s="48">
        <v>831</v>
      </c>
      <c r="M56" s="48">
        <v>1895</v>
      </c>
      <c r="N56" s="48">
        <v>1843</v>
      </c>
      <c r="O56" s="35">
        <v>782</v>
      </c>
      <c r="P56" s="35">
        <v>1066</v>
      </c>
      <c r="Q56" s="35">
        <v>230</v>
      </c>
      <c r="R56" s="35">
        <v>721</v>
      </c>
      <c r="S56" s="35">
        <v>82</v>
      </c>
      <c r="T56" s="35">
        <v>110</v>
      </c>
      <c r="U56" s="35">
        <v>177</v>
      </c>
      <c r="V56" s="35">
        <v>230</v>
      </c>
      <c r="W56" s="35">
        <v>143</v>
      </c>
      <c r="X56" s="35">
        <v>233</v>
      </c>
      <c r="Y56" s="35">
        <v>104</v>
      </c>
      <c r="Z56" s="35">
        <v>401</v>
      </c>
      <c r="AA56" s="35">
        <v>216</v>
      </c>
      <c r="AB56" s="35">
        <v>218</v>
      </c>
      <c r="AC56" s="35">
        <v>339</v>
      </c>
      <c r="AD56" s="35">
        <v>133</v>
      </c>
      <c r="AE56" s="35">
        <v>179</v>
      </c>
      <c r="AF56" s="35">
        <v>489</v>
      </c>
      <c r="AG56" s="35">
        <v>95</v>
      </c>
      <c r="AH56" s="35">
        <v>232</v>
      </c>
      <c r="AI56" s="35">
        <v>338</v>
      </c>
      <c r="AJ56" s="35">
        <v>570</v>
      </c>
      <c r="AK56" s="35">
        <v>69</v>
      </c>
      <c r="AL56" s="35">
        <v>272</v>
      </c>
      <c r="AM56" s="35">
        <v>391</v>
      </c>
      <c r="AN56" s="35">
        <v>675</v>
      </c>
      <c r="AO56" s="35">
        <v>121</v>
      </c>
      <c r="AP56" s="35">
        <v>539</v>
      </c>
      <c r="AQ56" s="35">
        <v>240</v>
      </c>
      <c r="AR56" s="35">
        <v>189</v>
      </c>
      <c r="AS56" s="35">
        <v>241</v>
      </c>
      <c r="AT56" s="35">
        <v>119</v>
      </c>
      <c r="AU56" s="35">
        <v>155</v>
      </c>
      <c r="AV56" s="35">
        <v>747</v>
      </c>
      <c r="AW56" s="35">
        <v>330</v>
      </c>
      <c r="AX56" s="35">
        <v>41</v>
      </c>
      <c r="AY56" s="35">
        <v>176</v>
      </c>
      <c r="AZ56" s="35">
        <v>248</v>
      </c>
      <c r="BA56" s="35">
        <v>212</v>
      </c>
      <c r="BB56" s="35">
        <v>191</v>
      </c>
      <c r="BC56" s="35">
        <v>263</v>
      </c>
      <c r="BD56" s="35">
        <v>187</v>
      </c>
      <c r="BE56" s="35">
        <v>166</v>
      </c>
      <c r="BF56" s="5">
        <f t="shared" si="0"/>
        <v>33070</v>
      </c>
      <c r="BG56" s="25">
        <f t="shared" si="1"/>
        <v>0</v>
      </c>
    </row>
    <row r="57" spans="1:59" ht="12.75">
      <c r="A57" s="37" t="s">
        <v>58</v>
      </c>
      <c r="B57" s="48">
        <v>37282</v>
      </c>
      <c r="C57" s="48">
        <v>11194</v>
      </c>
      <c r="D57" s="35">
        <v>783</v>
      </c>
      <c r="E57" s="48">
        <v>1395</v>
      </c>
      <c r="F57" s="48">
        <v>1686</v>
      </c>
      <c r="G57" s="35">
        <v>575</v>
      </c>
      <c r="H57" s="35">
        <v>446</v>
      </c>
      <c r="I57" s="35">
        <v>212</v>
      </c>
      <c r="J57" s="35">
        <v>734</v>
      </c>
      <c r="K57" s="48">
        <v>1598</v>
      </c>
      <c r="L57" s="48">
        <v>953</v>
      </c>
      <c r="M57" s="48">
        <v>2211</v>
      </c>
      <c r="N57" s="48">
        <v>2132</v>
      </c>
      <c r="O57" s="35">
        <v>937</v>
      </c>
      <c r="P57" s="35">
        <v>1148</v>
      </c>
      <c r="Q57" s="35">
        <v>230</v>
      </c>
      <c r="R57" s="35">
        <v>755</v>
      </c>
      <c r="S57" s="35">
        <v>81</v>
      </c>
      <c r="T57" s="35">
        <v>117</v>
      </c>
      <c r="U57" s="35">
        <v>166</v>
      </c>
      <c r="V57" s="35">
        <v>227</v>
      </c>
      <c r="W57" s="35">
        <v>140</v>
      </c>
      <c r="X57" s="35">
        <v>182</v>
      </c>
      <c r="Y57" s="35">
        <v>109</v>
      </c>
      <c r="Z57" s="35">
        <v>432</v>
      </c>
      <c r="AA57" s="35">
        <v>244</v>
      </c>
      <c r="AB57" s="35">
        <v>214</v>
      </c>
      <c r="AC57" s="35">
        <v>327</v>
      </c>
      <c r="AD57" s="35">
        <v>130</v>
      </c>
      <c r="AE57" s="35">
        <v>263</v>
      </c>
      <c r="AF57" s="35">
        <v>529</v>
      </c>
      <c r="AG57" s="35">
        <v>95</v>
      </c>
      <c r="AH57" s="35">
        <v>214</v>
      </c>
      <c r="AI57" s="35">
        <v>356</v>
      </c>
      <c r="AJ57" s="35">
        <v>511</v>
      </c>
      <c r="AK57" s="35">
        <v>96</v>
      </c>
      <c r="AL57" s="35">
        <v>305</v>
      </c>
      <c r="AM57" s="35">
        <v>457</v>
      </c>
      <c r="AN57" s="35">
        <v>638</v>
      </c>
      <c r="AO57" s="35">
        <v>105</v>
      </c>
      <c r="AP57" s="35">
        <v>636</v>
      </c>
      <c r="AQ57" s="35">
        <v>221</v>
      </c>
      <c r="AR57" s="35">
        <v>195</v>
      </c>
      <c r="AS57" s="35">
        <v>249</v>
      </c>
      <c r="AT57" s="35">
        <v>105</v>
      </c>
      <c r="AU57" s="35">
        <v>158</v>
      </c>
      <c r="AV57" s="35">
        <v>832</v>
      </c>
      <c r="AW57" s="35">
        <v>373</v>
      </c>
      <c r="AX57" s="35">
        <v>41</v>
      </c>
      <c r="AY57" s="35">
        <v>210</v>
      </c>
      <c r="AZ57" s="35">
        <v>252</v>
      </c>
      <c r="BA57" s="35">
        <v>280</v>
      </c>
      <c r="BB57" s="35">
        <v>189</v>
      </c>
      <c r="BC57" s="35">
        <v>227</v>
      </c>
      <c r="BD57" s="35">
        <v>218</v>
      </c>
      <c r="BE57" s="35">
        <v>169</v>
      </c>
      <c r="BF57" s="5">
        <f t="shared" si="0"/>
        <v>37282</v>
      </c>
      <c r="BG57" s="25">
        <f t="shared" si="1"/>
        <v>0</v>
      </c>
    </row>
    <row r="58" spans="1:59" ht="12.75">
      <c r="A58" s="37" t="s">
        <v>59</v>
      </c>
      <c r="B58" s="48">
        <v>32807</v>
      </c>
      <c r="C58" s="48">
        <v>9474</v>
      </c>
      <c r="D58" s="35">
        <v>724</v>
      </c>
      <c r="E58" s="48">
        <v>1036</v>
      </c>
      <c r="F58" s="48">
        <v>1460</v>
      </c>
      <c r="G58" s="35">
        <v>507</v>
      </c>
      <c r="H58" s="35">
        <v>418</v>
      </c>
      <c r="I58" s="35">
        <v>134</v>
      </c>
      <c r="J58" s="35">
        <v>659</v>
      </c>
      <c r="K58" s="48">
        <v>1096</v>
      </c>
      <c r="L58" s="48">
        <v>807</v>
      </c>
      <c r="M58" s="48">
        <v>1841</v>
      </c>
      <c r="N58" s="48">
        <v>1778</v>
      </c>
      <c r="O58" s="35">
        <v>820</v>
      </c>
      <c r="P58" s="35">
        <v>1069</v>
      </c>
      <c r="Q58" s="35">
        <v>193</v>
      </c>
      <c r="R58" s="35">
        <v>751</v>
      </c>
      <c r="S58" s="35">
        <v>88</v>
      </c>
      <c r="T58" s="35">
        <v>112</v>
      </c>
      <c r="U58" s="35">
        <v>159</v>
      </c>
      <c r="V58" s="35">
        <v>250</v>
      </c>
      <c r="W58" s="35">
        <v>142</v>
      </c>
      <c r="X58" s="35">
        <v>226</v>
      </c>
      <c r="Y58" s="35">
        <v>98</v>
      </c>
      <c r="Z58" s="35">
        <v>419</v>
      </c>
      <c r="AA58" s="35">
        <v>225</v>
      </c>
      <c r="AB58" s="35">
        <v>229</v>
      </c>
      <c r="AC58" s="35">
        <v>318</v>
      </c>
      <c r="AD58" s="35">
        <v>129</v>
      </c>
      <c r="AE58" s="35">
        <v>242</v>
      </c>
      <c r="AF58" s="35">
        <v>543</v>
      </c>
      <c r="AG58" s="35">
        <v>96</v>
      </c>
      <c r="AH58" s="35">
        <v>209</v>
      </c>
      <c r="AI58" s="35">
        <v>342</v>
      </c>
      <c r="AJ58" s="35">
        <v>479</v>
      </c>
      <c r="AK58" s="35">
        <v>68</v>
      </c>
      <c r="AL58" s="35">
        <v>263</v>
      </c>
      <c r="AM58" s="35">
        <v>395</v>
      </c>
      <c r="AN58" s="35">
        <v>673</v>
      </c>
      <c r="AO58" s="35">
        <v>105</v>
      </c>
      <c r="AP58" s="35">
        <v>490</v>
      </c>
      <c r="AQ58" s="35">
        <v>243</v>
      </c>
      <c r="AR58" s="35">
        <v>220</v>
      </c>
      <c r="AS58" s="35">
        <v>261</v>
      </c>
      <c r="AT58" s="35">
        <v>131</v>
      </c>
      <c r="AU58" s="35">
        <v>161</v>
      </c>
      <c r="AV58" s="35">
        <v>788</v>
      </c>
      <c r="AW58" s="35">
        <v>348</v>
      </c>
      <c r="AX58" s="35">
        <v>46</v>
      </c>
      <c r="AY58" s="35">
        <v>210</v>
      </c>
      <c r="AZ58" s="35">
        <v>267</v>
      </c>
      <c r="BA58" s="35">
        <v>222</v>
      </c>
      <c r="BB58" s="35">
        <v>192</v>
      </c>
      <c r="BC58" s="35">
        <v>245</v>
      </c>
      <c r="BD58" s="35">
        <v>230</v>
      </c>
      <c r="BE58" s="35">
        <v>176</v>
      </c>
      <c r="BF58" s="5">
        <f t="shared" si="0"/>
        <v>32807</v>
      </c>
      <c r="BG58" s="25">
        <f t="shared" si="1"/>
        <v>0</v>
      </c>
    </row>
    <row r="59" spans="1:59" ht="12.75">
      <c r="A59" s="37" t="s">
        <v>60</v>
      </c>
      <c r="B59" s="48">
        <v>32215</v>
      </c>
      <c r="C59" s="48">
        <v>9358</v>
      </c>
      <c r="D59" s="35">
        <v>726</v>
      </c>
      <c r="E59" s="48">
        <v>1097</v>
      </c>
      <c r="F59" s="48">
        <v>1432</v>
      </c>
      <c r="G59" s="35">
        <v>471</v>
      </c>
      <c r="H59" s="35">
        <v>384</v>
      </c>
      <c r="I59" s="35">
        <v>139</v>
      </c>
      <c r="J59" s="35">
        <v>670</v>
      </c>
      <c r="K59" s="48">
        <v>1163</v>
      </c>
      <c r="L59" s="48">
        <v>783</v>
      </c>
      <c r="M59" s="48">
        <v>1840</v>
      </c>
      <c r="N59" s="48">
        <v>1773</v>
      </c>
      <c r="O59" s="35">
        <v>800</v>
      </c>
      <c r="P59" s="35">
        <v>985</v>
      </c>
      <c r="Q59" s="35">
        <v>217</v>
      </c>
      <c r="R59" s="35">
        <v>677</v>
      </c>
      <c r="S59" s="35">
        <v>80</v>
      </c>
      <c r="T59" s="35">
        <v>144</v>
      </c>
      <c r="U59" s="35">
        <v>166</v>
      </c>
      <c r="V59" s="35">
        <v>220</v>
      </c>
      <c r="W59" s="35">
        <v>144</v>
      </c>
      <c r="X59" s="35">
        <v>191</v>
      </c>
      <c r="Y59" s="35">
        <v>123</v>
      </c>
      <c r="Z59" s="35">
        <v>337</v>
      </c>
      <c r="AA59" s="35">
        <v>217</v>
      </c>
      <c r="AB59" s="35">
        <v>222</v>
      </c>
      <c r="AC59" s="35">
        <v>292</v>
      </c>
      <c r="AD59" s="35">
        <v>112</v>
      </c>
      <c r="AE59" s="35">
        <v>218</v>
      </c>
      <c r="AF59" s="35">
        <v>526</v>
      </c>
      <c r="AG59" s="35">
        <v>109</v>
      </c>
      <c r="AH59" s="35">
        <v>233</v>
      </c>
      <c r="AI59" s="35">
        <v>309</v>
      </c>
      <c r="AJ59" s="35">
        <v>482</v>
      </c>
      <c r="AK59" s="35">
        <v>85</v>
      </c>
      <c r="AL59" s="35">
        <v>274</v>
      </c>
      <c r="AM59" s="35">
        <v>404</v>
      </c>
      <c r="AN59" s="35">
        <v>654</v>
      </c>
      <c r="AO59" s="35">
        <v>119</v>
      </c>
      <c r="AP59" s="35">
        <v>542</v>
      </c>
      <c r="AQ59" s="35">
        <v>220</v>
      </c>
      <c r="AR59" s="35">
        <v>180</v>
      </c>
      <c r="AS59" s="35">
        <v>244</v>
      </c>
      <c r="AT59" s="35">
        <v>105</v>
      </c>
      <c r="AU59" s="35">
        <v>143</v>
      </c>
      <c r="AV59" s="35">
        <v>784</v>
      </c>
      <c r="AW59" s="35">
        <v>323</v>
      </c>
      <c r="AX59" s="35">
        <v>36</v>
      </c>
      <c r="AY59" s="35">
        <v>207</v>
      </c>
      <c r="AZ59" s="35">
        <v>243</v>
      </c>
      <c r="BA59" s="35">
        <v>219</v>
      </c>
      <c r="BB59" s="35">
        <v>195</v>
      </c>
      <c r="BC59" s="35">
        <v>245</v>
      </c>
      <c r="BD59" s="35">
        <v>211</v>
      </c>
      <c r="BE59" s="35">
        <v>142</v>
      </c>
      <c r="BF59" s="5">
        <f t="shared" si="0"/>
        <v>32215</v>
      </c>
      <c r="BG59" s="25">
        <f t="shared" si="1"/>
        <v>0</v>
      </c>
    </row>
    <row r="60" spans="1:59" s="12" customFormat="1" ht="12.75">
      <c r="A60" s="38" t="s">
        <v>61</v>
      </c>
      <c r="B60" s="46">
        <v>170249</v>
      </c>
      <c r="C60" s="46">
        <v>50163</v>
      </c>
      <c r="D60" s="72">
        <v>3709</v>
      </c>
      <c r="E60" s="46">
        <v>5721</v>
      </c>
      <c r="F60" s="46">
        <v>7497</v>
      </c>
      <c r="G60" s="72">
        <v>2519</v>
      </c>
      <c r="H60" s="72">
        <v>2070</v>
      </c>
      <c r="I60" s="72">
        <v>797</v>
      </c>
      <c r="J60" s="72">
        <v>3490</v>
      </c>
      <c r="K60" s="46">
        <v>6302</v>
      </c>
      <c r="L60" s="46">
        <v>4255</v>
      </c>
      <c r="M60" s="46">
        <v>9733</v>
      </c>
      <c r="N60" s="46">
        <v>9321</v>
      </c>
      <c r="O60" s="72">
        <v>4268</v>
      </c>
      <c r="P60" s="72">
        <v>5401</v>
      </c>
      <c r="Q60" s="72">
        <v>1094</v>
      </c>
      <c r="R60" s="72">
        <v>3652</v>
      </c>
      <c r="S60" s="72">
        <v>434</v>
      </c>
      <c r="T60" s="72">
        <v>617</v>
      </c>
      <c r="U60" s="72">
        <v>826</v>
      </c>
      <c r="V60" s="72">
        <v>1162</v>
      </c>
      <c r="W60" s="72">
        <v>692</v>
      </c>
      <c r="X60" s="72">
        <v>1063</v>
      </c>
      <c r="Y60" s="72">
        <v>544</v>
      </c>
      <c r="Z60" s="72">
        <v>1964</v>
      </c>
      <c r="AA60" s="72">
        <v>1185</v>
      </c>
      <c r="AB60" s="72">
        <v>1104</v>
      </c>
      <c r="AC60" s="72">
        <v>1585</v>
      </c>
      <c r="AD60" s="72">
        <v>621</v>
      </c>
      <c r="AE60" s="72">
        <v>1113</v>
      </c>
      <c r="AF60" s="72">
        <v>2636</v>
      </c>
      <c r="AG60" s="72">
        <v>473</v>
      </c>
      <c r="AH60" s="72">
        <v>1103</v>
      </c>
      <c r="AI60" s="72">
        <v>1673</v>
      </c>
      <c r="AJ60" s="72">
        <v>2582</v>
      </c>
      <c r="AK60" s="72">
        <v>396</v>
      </c>
      <c r="AL60" s="72">
        <v>1398</v>
      </c>
      <c r="AM60" s="72">
        <v>2127</v>
      </c>
      <c r="AN60" s="72">
        <v>3331</v>
      </c>
      <c r="AO60" s="72">
        <v>558</v>
      </c>
      <c r="AP60" s="72">
        <v>2801</v>
      </c>
      <c r="AQ60" s="72">
        <v>1173</v>
      </c>
      <c r="AR60" s="72">
        <v>963</v>
      </c>
      <c r="AS60" s="72">
        <v>1268</v>
      </c>
      <c r="AT60" s="72">
        <v>568</v>
      </c>
      <c r="AU60" s="72">
        <v>766</v>
      </c>
      <c r="AV60" s="72">
        <v>3992</v>
      </c>
      <c r="AW60" s="72">
        <v>1711</v>
      </c>
      <c r="AX60" s="72">
        <v>196</v>
      </c>
      <c r="AY60" s="72">
        <v>1011</v>
      </c>
      <c r="AZ60" s="72">
        <v>1270</v>
      </c>
      <c r="BA60" s="72">
        <v>1176</v>
      </c>
      <c r="BB60" s="72">
        <v>974</v>
      </c>
      <c r="BC60" s="72">
        <v>1249</v>
      </c>
      <c r="BD60" s="72">
        <v>1097</v>
      </c>
      <c r="BE60" s="72">
        <v>855</v>
      </c>
      <c r="BF60" s="5">
        <f t="shared" si="0"/>
        <v>170249</v>
      </c>
      <c r="BG60" s="25">
        <f t="shared" si="1"/>
        <v>0</v>
      </c>
    </row>
    <row r="61" spans="1:59" ht="12.75">
      <c r="A61" s="37" t="s">
        <v>62</v>
      </c>
      <c r="B61" s="48">
        <v>29568</v>
      </c>
      <c r="C61" s="48">
        <v>8467</v>
      </c>
      <c r="D61" s="35">
        <v>607</v>
      </c>
      <c r="E61" s="48">
        <v>926</v>
      </c>
      <c r="F61" s="48">
        <v>1279</v>
      </c>
      <c r="G61" s="35">
        <v>483</v>
      </c>
      <c r="H61" s="35">
        <v>377</v>
      </c>
      <c r="I61" s="35">
        <v>128</v>
      </c>
      <c r="J61" s="35">
        <v>583</v>
      </c>
      <c r="K61" s="48">
        <v>1022</v>
      </c>
      <c r="L61" s="48">
        <v>704</v>
      </c>
      <c r="M61" s="48">
        <v>1625</v>
      </c>
      <c r="N61" s="48">
        <v>1576</v>
      </c>
      <c r="O61" s="35">
        <v>714</v>
      </c>
      <c r="P61" s="35">
        <v>930</v>
      </c>
      <c r="Q61" s="35">
        <v>194</v>
      </c>
      <c r="R61" s="35">
        <v>688</v>
      </c>
      <c r="S61" s="35">
        <v>89</v>
      </c>
      <c r="T61" s="35">
        <v>140</v>
      </c>
      <c r="U61" s="35">
        <v>155</v>
      </c>
      <c r="V61" s="35">
        <v>240</v>
      </c>
      <c r="W61" s="35">
        <v>124</v>
      </c>
      <c r="X61" s="35">
        <v>180</v>
      </c>
      <c r="Y61" s="35">
        <v>76</v>
      </c>
      <c r="Z61" s="35">
        <v>346</v>
      </c>
      <c r="AA61" s="35">
        <v>235</v>
      </c>
      <c r="AB61" s="35">
        <v>208</v>
      </c>
      <c r="AC61" s="35">
        <v>307</v>
      </c>
      <c r="AD61" s="35">
        <v>135</v>
      </c>
      <c r="AE61" s="35">
        <v>193</v>
      </c>
      <c r="AF61" s="35">
        <v>494</v>
      </c>
      <c r="AG61" s="35">
        <v>76</v>
      </c>
      <c r="AH61" s="35">
        <v>227</v>
      </c>
      <c r="AI61" s="35">
        <v>280</v>
      </c>
      <c r="AJ61" s="35">
        <v>445</v>
      </c>
      <c r="AK61" s="35">
        <v>87</v>
      </c>
      <c r="AL61" s="35">
        <v>263</v>
      </c>
      <c r="AM61" s="35">
        <v>351</v>
      </c>
      <c r="AN61" s="35">
        <v>642</v>
      </c>
      <c r="AO61" s="35">
        <v>113</v>
      </c>
      <c r="AP61" s="35">
        <v>469</v>
      </c>
      <c r="AQ61" s="35">
        <v>239</v>
      </c>
      <c r="AR61" s="35">
        <v>198</v>
      </c>
      <c r="AS61" s="35">
        <v>237</v>
      </c>
      <c r="AT61" s="35">
        <v>107</v>
      </c>
      <c r="AU61" s="35">
        <v>144</v>
      </c>
      <c r="AV61" s="35">
        <v>719</v>
      </c>
      <c r="AW61" s="35">
        <v>287</v>
      </c>
      <c r="AX61" s="35">
        <v>36</v>
      </c>
      <c r="AY61" s="35">
        <v>184</v>
      </c>
      <c r="AZ61" s="35">
        <v>250</v>
      </c>
      <c r="BA61" s="35">
        <v>203</v>
      </c>
      <c r="BB61" s="35">
        <v>196</v>
      </c>
      <c r="BC61" s="35">
        <v>220</v>
      </c>
      <c r="BD61" s="35">
        <v>208</v>
      </c>
      <c r="BE61" s="35">
        <v>162</v>
      </c>
      <c r="BF61" s="5">
        <f t="shared" si="0"/>
        <v>29568</v>
      </c>
      <c r="BG61" s="25">
        <f t="shared" si="1"/>
        <v>0</v>
      </c>
    </row>
    <row r="62" spans="1:59" ht="12.75">
      <c r="A62" s="37" t="s">
        <v>63</v>
      </c>
      <c r="B62" s="48">
        <v>31352</v>
      </c>
      <c r="C62" s="48">
        <v>8782</v>
      </c>
      <c r="D62" s="35">
        <v>656</v>
      </c>
      <c r="E62" s="48">
        <v>1007</v>
      </c>
      <c r="F62" s="48">
        <v>1292</v>
      </c>
      <c r="G62" s="35">
        <v>481</v>
      </c>
      <c r="H62" s="35">
        <v>485</v>
      </c>
      <c r="I62" s="35">
        <v>163</v>
      </c>
      <c r="J62" s="35">
        <v>570</v>
      </c>
      <c r="K62" s="48">
        <v>1055</v>
      </c>
      <c r="L62" s="48">
        <v>786</v>
      </c>
      <c r="M62" s="48">
        <v>1910</v>
      </c>
      <c r="N62" s="48">
        <v>1721</v>
      </c>
      <c r="O62" s="35">
        <v>768</v>
      </c>
      <c r="P62" s="35">
        <v>965</v>
      </c>
      <c r="Q62" s="35">
        <v>224</v>
      </c>
      <c r="R62" s="35">
        <v>632</v>
      </c>
      <c r="S62" s="35">
        <v>109</v>
      </c>
      <c r="T62" s="35">
        <v>104</v>
      </c>
      <c r="U62" s="35">
        <v>176</v>
      </c>
      <c r="V62" s="35">
        <v>240</v>
      </c>
      <c r="W62" s="35">
        <v>127</v>
      </c>
      <c r="X62" s="35">
        <v>203</v>
      </c>
      <c r="Y62" s="35">
        <v>114</v>
      </c>
      <c r="Z62" s="35">
        <v>345</v>
      </c>
      <c r="AA62" s="35">
        <v>219</v>
      </c>
      <c r="AB62" s="35">
        <v>213</v>
      </c>
      <c r="AC62" s="35">
        <v>315</v>
      </c>
      <c r="AD62" s="35">
        <v>128</v>
      </c>
      <c r="AE62" s="35">
        <v>216</v>
      </c>
      <c r="AF62" s="35">
        <v>495</v>
      </c>
      <c r="AG62" s="35">
        <v>89</v>
      </c>
      <c r="AH62" s="35">
        <v>219</v>
      </c>
      <c r="AI62" s="35">
        <v>287</v>
      </c>
      <c r="AJ62" s="35">
        <v>457</v>
      </c>
      <c r="AK62" s="35">
        <v>100</v>
      </c>
      <c r="AL62" s="35">
        <v>313</v>
      </c>
      <c r="AM62" s="35">
        <v>408</v>
      </c>
      <c r="AN62" s="35">
        <v>686</v>
      </c>
      <c r="AO62" s="35">
        <v>131</v>
      </c>
      <c r="AP62" s="35">
        <v>508</v>
      </c>
      <c r="AQ62" s="35">
        <v>250</v>
      </c>
      <c r="AR62" s="35">
        <v>196</v>
      </c>
      <c r="AS62" s="35">
        <v>234</v>
      </c>
      <c r="AT62" s="35">
        <v>108</v>
      </c>
      <c r="AU62" s="35">
        <v>153</v>
      </c>
      <c r="AV62" s="35">
        <v>760</v>
      </c>
      <c r="AW62" s="35">
        <v>340</v>
      </c>
      <c r="AX62" s="35">
        <v>39</v>
      </c>
      <c r="AY62" s="35">
        <v>208</v>
      </c>
      <c r="AZ62" s="35">
        <v>279</v>
      </c>
      <c r="BA62" s="35">
        <v>222</v>
      </c>
      <c r="BB62" s="35">
        <v>190</v>
      </c>
      <c r="BC62" s="35">
        <v>275</v>
      </c>
      <c r="BD62" s="35">
        <v>228</v>
      </c>
      <c r="BE62" s="35">
        <v>171</v>
      </c>
      <c r="BF62" s="5">
        <f t="shared" si="0"/>
        <v>31352</v>
      </c>
      <c r="BG62" s="25">
        <f t="shared" si="1"/>
        <v>0</v>
      </c>
    </row>
    <row r="63" spans="1:59" ht="12.75">
      <c r="A63" s="37" t="s">
        <v>64</v>
      </c>
      <c r="B63" s="48">
        <v>32630</v>
      </c>
      <c r="C63" s="48">
        <v>9211</v>
      </c>
      <c r="D63" s="35">
        <v>678</v>
      </c>
      <c r="E63" s="48">
        <v>1115</v>
      </c>
      <c r="F63" s="48">
        <v>1333</v>
      </c>
      <c r="G63" s="35">
        <v>451</v>
      </c>
      <c r="H63" s="35">
        <v>359</v>
      </c>
      <c r="I63" s="35">
        <v>153</v>
      </c>
      <c r="J63" s="35">
        <v>613</v>
      </c>
      <c r="K63" s="48">
        <v>1302</v>
      </c>
      <c r="L63" s="48">
        <v>812</v>
      </c>
      <c r="M63" s="48">
        <v>2027</v>
      </c>
      <c r="N63" s="48">
        <v>1806</v>
      </c>
      <c r="O63" s="35">
        <v>759</v>
      </c>
      <c r="P63" s="35">
        <v>1029</v>
      </c>
      <c r="Q63" s="35">
        <v>233</v>
      </c>
      <c r="R63" s="35">
        <v>667</v>
      </c>
      <c r="S63" s="35">
        <v>76</v>
      </c>
      <c r="T63" s="35">
        <v>113</v>
      </c>
      <c r="U63" s="35">
        <v>191</v>
      </c>
      <c r="V63" s="35">
        <v>245</v>
      </c>
      <c r="W63" s="35">
        <v>111</v>
      </c>
      <c r="X63" s="35">
        <v>224</v>
      </c>
      <c r="Y63" s="35">
        <v>129</v>
      </c>
      <c r="Z63" s="35">
        <v>360</v>
      </c>
      <c r="AA63" s="35">
        <v>202</v>
      </c>
      <c r="AB63" s="35">
        <v>201</v>
      </c>
      <c r="AC63" s="35">
        <v>318</v>
      </c>
      <c r="AD63" s="35">
        <v>126</v>
      </c>
      <c r="AE63" s="35">
        <v>245</v>
      </c>
      <c r="AF63" s="35">
        <v>532</v>
      </c>
      <c r="AG63" s="35">
        <v>80</v>
      </c>
      <c r="AH63" s="35">
        <v>226</v>
      </c>
      <c r="AI63" s="35">
        <v>318</v>
      </c>
      <c r="AJ63" s="35">
        <v>447</v>
      </c>
      <c r="AK63" s="35">
        <v>96</v>
      </c>
      <c r="AL63" s="35">
        <v>274</v>
      </c>
      <c r="AM63" s="35">
        <v>372</v>
      </c>
      <c r="AN63" s="35">
        <v>716</v>
      </c>
      <c r="AO63" s="35">
        <v>117</v>
      </c>
      <c r="AP63" s="35">
        <v>542</v>
      </c>
      <c r="AQ63" s="35">
        <v>244</v>
      </c>
      <c r="AR63" s="35">
        <v>206</v>
      </c>
      <c r="AS63" s="35">
        <v>288</v>
      </c>
      <c r="AT63" s="35">
        <v>105</v>
      </c>
      <c r="AU63" s="35">
        <v>159</v>
      </c>
      <c r="AV63" s="35">
        <v>839</v>
      </c>
      <c r="AW63" s="35">
        <v>342</v>
      </c>
      <c r="AX63" s="35">
        <v>48</v>
      </c>
      <c r="AY63" s="35">
        <v>193</v>
      </c>
      <c r="AZ63" s="35">
        <v>245</v>
      </c>
      <c r="BA63" s="35">
        <v>263</v>
      </c>
      <c r="BB63" s="35">
        <v>212</v>
      </c>
      <c r="BC63" s="35">
        <v>286</v>
      </c>
      <c r="BD63" s="35">
        <v>215</v>
      </c>
      <c r="BE63" s="35">
        <v>176</v>
      </c>
      <c r="BF63" s="5">
        <f t="shared" si="0"/>
        <v>32630</v>
      </c>
      <c r="BG63" s="25">
        <f t="shared" si="1"/>
        <v>0</v>
      </c>
    </row>
    <row r="64" spans="1:59" ht="12.75">
      <c r="A64" s="37" t="s">
        <v>65</v>
      </c>
      <c r="B64" s="48">
        <v>29674</v>
      </c>
      <c r="C64" s="48">
        <v>8145</v>
      </c>
      <c r="D64" s="35">
        <v>658</v>
      </c>
      <c r="E64" s="48">
        <v>846</v>
      </c>
      <c r="F64" s="48">
        <v>1181</v>
      </c>
      <c r="G64" s="35">
        <v>443</v>
      </c>
      <c r="H64" s="35">
        <v>358</v>
      </c>
      <c r="I64" s="35">
        <v>133</v>
      </c>
      <c r="J64" s="35">
        <v>608</v>
      </c>
      <c r="K64" s="48">
        <v>1021</v>
      </c>
      <c r="L64" s="48">
        <v>720</v>
      </c>
      <c r="M64" s="48">
        <v>1776</v>
      </c>
      <c r="N64" s="48">
        <v>1575</v>
      </c>
      <c r="O64" s="35">
        <v>722</v>
      </c>
      <c r="P64" s="35">
        <v>813</v>
      </c>
      <c r="Q64" s="35">
        <v>234</v>
      </c>
      <c r="R64" s="35">
        <v>640</v>
      </c>
      <c r="S64" s="35">
        <v>86</v>
      </c>
      <c r="T64" s="35">
        <v>135</v>
      </c>
      <c r="U64" s="35">
        <v>200</v>
      </c>
      <c r="V64" s="35">
        <v>209</v>
      </c>
      <c r="W64" s="35">
        <v>158</v>
      </c>
      <c r="X64" s="35">
        <v>218</v>
      </c>
      <c r="Y64" s="35">
        <v>94</v>
      </c>
      <c r="Z64" s="35">
        <v>340</v>
      </c>
      <c r="AA64" s="35">
        <v>220</v>
      </c>
      <c r="AB64" s="35">
        <v>204</v>
      </c>
      <c r="AC64" s="35">
        <v>308</v>
      </c>
      <c r="AD64" s="35">
        <v>138</v>
      </c>
      <c r="AE64" s="35">
        <v>249</v>
      </c>
      <c r="AF64" s="35">
        <v>564</v>
      </c>
      <c r="AG64" s="35">
        <v>102</v>
      </c>
      <c r="AH64" s="35">
        <v>216</v>
      </c>
      <c r="AI64" s="35">
        <v>307</v>
      </c>
      <c r="AJ64" s="35">
        <v>458</v>
      </c>
      <c r="AK64" s="35">
        <v>98</v>
      </c>
      <c r="AL64" s="35">
        <v>271</v>
      </c>
      <c r="AM64" s="35">
        <v>392</v>
      </c>
      <c r="AN64" s="35">
        <v>647</v>
      </c>
      <c r="AO64" s="35">
        <v>116</v>
      </c>
      <c r="AP64" s="35">
        <v>455</v>
      </c>
      <c r="AQ64" s="35">
        <v>247</v>
      </c>
      <c r="AR64" s="35">
        <v>183</v>
      </c>
      <c r="AS64" s="35">
        <v>257</v>
      </c>
      <c r="AT64" s="35">
        <v>105</v>
      </c>
      <c r="AU64" s="35">
        <v>151</v>
      </c>
      <c r="AV64" s="35">
        <v>731</v>
      </c>
      <c r="AW64" s="35">
        <v>340</v>
      </c>
      <c r="AX64" s="35">
        <v>49</v>
      </c>
      <c r="AY64" s="35">
        <v>190</v>
      </c>
      <c r="AZ64" s="35">
        <v>277</v>
      </c>
      <c r="BA64" s="35">
        <v>221</v>
      </c>
      <c r="BB64" s="35">
        <v>224</v>
      </c>
      <c r="BC64" s="35">
        <v>265</v>
      </c>
      <c r="BD64" s="35">
        <v>199</v>
      </c>
      <c r="BE64" s="35">
        <v>177</v>
      </c>
      <c r="BF64" s="5">
        <f t="shared" si="0"/>
        <v>29674</v>
      </c>
      <c r="BG64" s="25">
        <f t="shared" si="1"/>
        <v>0</v>
      </c>
    </row>
    <row r="65" spans="1:59" ht="12.75">
      <c r="A65" s="37" t="s">
        <v>66</v>
      </c>
      <c r="B65" s="48">
        <v>28065</v>
      </c>
      <c r="C65" s="48">
        <v>7661</v>
      </c>
      <c r="D65" s="35">
        <v>594</v>
      </c>
      <c r="E65" s="48">
        <v>761</v>
      </c>
      <c r="F65" s="48">
        <v>1117</v>
      </c>
      <c r="G65" s="35">
        <v>412</v>
      </c>
      <c r="H65" s="35">
        <v>351</v>
      </c>
      <c r="I65" s="35">
        <v>146</v>
      </c>
      <c r="J65" s="35">
        <v>546</v>
      </c>
      <c r="K65" s="48">
        <v>973</v>
      </c>
      <c r="L65" s="48">
        <v>674</v>
      </c>
      <c r="M65" s="48">
        <v>1679</v>
      </c>
      <c r="N65" s="48">
        <v>1513</v>
      </c>
      <c r="O65" s="35">
        <v>642</v>
      </c>
      <c r="P65" s="35">
        <v>807</v>
      </c>
      <c r="Q65" s="35">
        <v>203</v>
      </c>
      <c r="R65" s="35">
        <v>640</v>
      </c>
      <c r="S65" s="35">
        <v>93</v>
      </c>
      <c r="T65" s="35">
        <v>120</v>
      </c>
      <c r="U65" s="35">
        <v>153</v>
      </c>
      <c r="V65" s="35">
        <v>213</v>
      </c>
      <c r="W65" s="35">
        <v>134</v>
      </c>
      <c r="X65" s="35">
        <v>203</v>
      </c>
      <c r="Y65" s="35">
        <v>104</v>
      </c>
      <c r="Z65" s="35">
        <v>340</v>
      </c>
      <c r="AA65" s="35">
        <v>216</v>
      </c>
      <c r="AB65" s="35">
        <v>200</v>
      </c>
      <c r="AC65" s="35">
        <v>256</v>
      </c>
      <c r="AD65" s="35">
        <v>142</v>
      </c>
      <c r="AE65" s="35">
        <v>223</v>
      </c>
      <c r="AF65" s="35">
        <v>480</v>
      </c>
      <c r="AG65" s="35">
        <v>90</v>
      </c>
      <c r="AH65" s="35">
        <v>232</v>
      </c>
      <c r="AI65" s="35">
        <v>306</v>
      </c>
      <c r="AJ65" s="35">
        <v>450</v>
      </c>
      <c r="AK65" s="35">
        <v>94</v>
      </c>
      <c r="AL65" s="35">
        <v>263</v>
      </c>
      <c r="AM65" s="35">
        <v>384</v>
      </c>
      <c r="AN65" s="35">
        <v>622</v>
      </c>
      <c r="AO65" s="35">
        <v>122</v>
      </c>
      <c r="AP65" s="35">
        <v>452</v>
      </c>
      <c r="AQ65" s="35">
        <v>227</v>
      </c>
      <c r="AR65" s="35">
        <v>203</v>
      </c>
      <c r="AS65" s="35">
        <v>231</v>
      </c>
      <c r="AT65" s="35">
        <v>110</v>
      </c>
      <c r="AU65" s="35">
        <v>154</v>
      </c>
      <c r="AV65" s="35">
        <v>732</v>
      </c>
      <c r="AW65" s="35">
        <v>294</v>
      </c>
      <c r="AX65" s="35">
        <v>61</v>
      </c>
      <c r="AY65" s="35">
        <v>166</v>
      </c>
      <c r="AZ65" s="35">
        <v>241</v>
      </c>
      <c r="BA65" s="35">
        <v>202</v>
      </c>
      <c r="BB65" s="35">
        <v>198</v>
      </c>
      <c r="BC65" s="35">
        <v>243</v>
      </c>
      <c r="BD65" s="35">
        <v>218</v>
      </c>
      <c r="BE65" s="35">
        <v>174</v>
      </c>
      <c r="BF65" s="5">
        <f t="shared" si="0"/>
        <v>28065</v>
      </c>
      <c r="BG65" s="25">
        <f t="shared" si="1"/>
        <v>0</v>
      </c>
    </row>
    <row r="66" spans="1:59" s="12" customFormat="1" ht="12.75">
      <c r="A66" s="38" t="s">
        <v>67</v>
      </c>
      <c r="B66" s="46">
        <v>151289</v>
      </c>
      <c r="C66" s="46">
        <v>42266</v>
      </c>
      <c r="D66" s="72">
        <v>3193</v>
      </c>
      <c r="E66" s="46">
        <v>4655</v>
      </c>
      <c r="F66" s="46">
        <v>6202</v>
      </c>
      <c r="G66" s="72">
        <v>2270</v>
      </c>
      <c r="H66" s="72">
        <v>1930</v>
      </c>
      <c r="I66" s="72">
        <v>723</v>
      </c>
      <c r="J66" s="72">
        <v>2920</v>
      </c>
      <c r="K66" s="46">
        <v>5373</v>
      </c>
      <c r="L66" s="46">
        <v>3696</v>
      </c>
      <c r="M66" s="46">
        <v>9017</v>
      </c>
      <c r="N66" s="46">
        <v>8191</v>
      </c>
      <c r="O66" s="72">
        <v>3605</v>
      </c>
      <c r="P66" s="72">
        <v>4544</v>
      </c>
      <c r="Q66" s="72">
        <v>1088</v>
      </c>
      <c r="R66" s="72">
        <v>3267</v>
      </c>
      <c r="S66" s="72">
        <v>453</v>
      </c>
      <c r="T66" s="72">
        <v>612</v>
      </c>
      <c r="U66" s="72">
        <v>875</v>
      </c>
      <c r="V66" s="72">
        <v>1147</v>
      </c>
      <c r="W66" s="72">
        <v>654</v>
      </c>
      <c r="X66" s="72">
        <v>1028</v>
      </c>
      <c r="Y66" s="72">
        <v>517</v>
      </c>
      <c r="Z66" s="72">
        <v>1731</v>
      </c>
      <c r="AA66" s="72">
        <v>1092</v>
      </c>
      <c r="AB66" s="72">
        <v>1026</v>
      </c>
      <c r="AC66" s="72">
        <v>1504</v>
      </c>
      <c r="AD66" s="72">
        <v>669</v>
      </c>
      <c r="AE66" s="72">
        <v>1126</v>
      </c>
      <c r="AF66" s="72">
        <v>2565</v>
      </c>
      <c r="AG66" s="72">
        <v>437</v>
      </c>
      <c r="AH66" s="72">
        <v>1120</v>
      </c>
      <c r="AI66" s="72">
        <v>1498</v>
      </c>
      <c r="AJ66" s="72">
        <v>2257</v>
      </c>
      <c r="AK66" s="72">
        <v>475</v>
      </c>
      <c r="AL66" s="72">
        <v>1384</v>
      </c>
      <c r="AM66" s="72">
        <v>1907</v>
      </c>
      <c r="AN66" s="72">
        <v>3313</v>
      </c>
      <c r="AO66" s="72">
        <v>599</v>
      </c>
      <c r="AP66" s="72">
        <v>2426</v>
      </c>
      <c r="AQ66" s="72">
        <v>1207</v>
      </c>
      <c r="AR66" s="72">
        <v>986</v>
      </c>
      <c r="AS66" s="72">
        <v>1247</v>
      </c>
      <c r="AT66" s="72">
        <v>535</v>
      </c>
      <c r="AU66" s="72">
        <v>761</v>
      </c>
      <c r="AV66" s="72">
        <v>3781</v>
      </c>
      <c r="AW66" s="72">
        <v>1603</v>
      </c>
      <c r="AX66" s="72">
        <v>233</v>
      </c>
      <c r="AY66" s="72">
        <v>941</v>
      </c>
      <c r="AZ66" s="72">
        <v>1292</v>
      </c>
      <c r="BA66" s="72">
        <v>1111</v>
      </c>
      <c r="BB66" s="72">
        <v>1020</v>
      </c>
      <c r="BC66" s="72">
        <v>1289</v>
      </c>
      <c r="BD66" s="72">
        <v>1068</v>
      </c>
      <c r="BE66" s="72">
        <v>860</v>
      </c>
      <c r="BF66" s="5">
        <f t="shared" si="0"/>
        <v>151289</v>
      </c>
      <c r="BG66" s="25">
        <f t="shared" si="1"/>
        <v>0</v>
      </c>
    </row>
    <row r="67" spans="1:59" ht="12.75">
      <c r="A67" s="37" t="s">
        <v>68</v>
      </c>
      <c r="B67" s="48">
        <v>29267</v>
      </c>
      <c r="C67" s="48">
        <v>7908</v>
      </c>
      <c r="D67" s="35">
        <v>561</v>
      </c>
      <c r="E67" s="48">
        <v>856</v>
      </c>
      <c r="F67" s="48">
        <v>1159</v>
      </c>
      <c r="G67" s="35">
        <v>416</v>
      </c>
      <c r="H67" s="35">
        <v>321</v>
      </c>
      <c r="I67" s="35">
        <v>143</v>
      </c>
      <c r="J67" s="35">
        <v>623</v>
      </c>
      <c r="K67" s="48">
        <v>994</v>
      </c>
      <c r="L67" s="48">
        <v>695</v>
      </c>
      <c r="M67" s="48">
        <v>1727</v>
      </c>
      <c r="N67" s="48">
        <v>1552</v>
      </c>
      <c r="O67" s="35">
        <v>718</v>
      </c>
      <c r="P67" s="35">
        <v>834</v>
      </c>
      <c r="Q67" s="35">
        <v>244</v>
      </c>
      <c r="R67" s="35">
        <v>699</v>
      </c>
      <c r="S67" s="35">
        <v>95</v>
      </c>
      <c r="T67" s="35">
        <v>104</v>
      </c>
      <c r="U67" s="35">
        <v>186</v>
      </c>
      <c r="V67" s="35">
        <v>234</v>
      </c>
      <c r="W67" s="35">
        <v>153</v>
      </c>
      <c r="X67" s="35">
        <v>216</v>
      </c>
      <c r="Y67" s="35">
        <v>107</v>
      </c>
      <c r="Z67" s="35">
        <v>367</v>
      </c>
      <c r="AA67" s="35">
        <v>227</v>
      </c>
      <c r="AB67" s="35">
        <v>218</v>
      </c>
      <c r="AC67" s="35">
        <v>277</v>
      </c>
      <c r="AD67" s="35">
        <v>152</v>
      </c>
      <c r="AE67" s="35">
        <v>245</v>
      </c>
      <c r="AF67" s="35">
        <v>531</v>
      </c>
      <c r="AG67" s="35">
        <v>92</v>
      </c>
      <c r="AH67" s="35">
        <v>232</v>
      </c>
      <c r="AI67" s="35">
        <v>286</v>
      </c>
      <c r="AJ67" s="35">
        <v>443</v>
      </c>
      <c r="AK67" s="35">
        <v>87</v>
      </c>
      <c r="AL67" s="35">
        <v>240</v>
      </c>
      <c r="AM67" s="35">
        <v>407</v>
      </c>
      <c r="AN67" s="35">
        <v>694</v>
      </c>
      <c r="AO67" s="35">
        <v>106</v>
      </c>
      <c r="AP67" s="35">
        <v>508</v>
      </c>
      <c r="AQ67" s="35">
        <v>226</v>
      </c>
      <c r="AR67" s="35">
        <v>225</v>
      </c>
      <c r="AS67" s="35">
        <v>275</v>
      </c>
      <c r="AT67" s="35">
        <v>119</v>
      </c>
      <c r="AU67" s="35">
        <v>162</v>
      </c>
      <c r="AV67" s="35">
        <v>700</v>
      </c>
      <c r="AW67" s="35">
        <v>382</v>
      </c>
      <c r="AX67" s="35">
        <v>45</v>
      </c>
      <c r="AY67" s="35">
        <v>182</v>
      </c>
      <c r="AZ67" s="35">
        <v>257</v>
      </c>
      <c r="BA67" s="35">
        <v>183</v>
      </c>
      <c r="BB67" s="35">
        <v>205</v>
      </c>
      <c r="BC67" s="35">
        <v>241</v>
      </c>
      <c r="BD67" s="35">
        <v>238</v>
      </c>
      <c r="BE67" s="35">
        <v>170</v>
      </c>
      <c r="BF67" s="5">
        <f t="shared" si="0"/>
        <v>29267</v>
      </c>
      <c r="BG67" s="25">
        <f t="shared" si="1"/>
        <v>0</v>
      </c>
    </row>
    <row r="68" spans="1:59" ht="12.75">
      <c r="A68" s="37" t="s">
        <v>69</v>
      </c>
      <c r="B68" s="48">
        <v>27581</v>
      </c>
      <c r="C68" s="48">
        <v>7444</v>
      </c>
      <c r="D68" s="35">
        <v>556</v>
      </c>
      <c r="E68" s="48">
        <v>811</v>
      </c>
      <c r="F68" s="48">
        <v>959</v>
      </c>
      <c r="G68" s="35">
        <v>409</v>
      </c>
      <c r="H68" s="35">
        <v>291</v>
      </c>
      <c r="I68" s="35">
        <v>134</v>
      </c>
      <c r="J68" s="35">
        <v>543</v>
      </c>
      <c r="K68" s="48">
        <v>989</v>
      </c>
      <c r="L68" s="48">
        <v>655</v>
      </c>
      <c r="M68" s="48">
        <v>1756</v>
      </c>
      <c r="N68" s="48">
        <v>1465</v>
      </c>
      <c r="O68" s="35">
        <v>673</v>
      </c>
      <c r="P68" s="35">
        <v>770</v>
      </c>
      <c r="Q68" s="35">
        <v>253</v>
      </c>
      <c r="R68" s="35">
        <v>613</v>
      </c>
      <c r="S68" s="35">
        <v>92</v>
      </c>
      <c r="T68" s="35">
        <v>120</v>
      </c>
      <c r="U68" s="35">
        <v>166</v>
      </c>
      <c r="V68" s="35">
        <v>198</v>
      </c>
      <c r="W68" s="35">
        <v>106</v>
      </c>
      <c r="X68" s="35">
        <v>209</v>
      </c>
      <c r="Y68" s="35">
        <v>90</v>
      </c>
      <c r="Z68" s="35">
        <v>361</v>
      </c>
      <c r="AA68" s="35">
        <v>215</v>
      </c>
      <c r="AB68" s="35">
        <v>182</v>
      </c>
      <c r="AC68" s="35">
        <v>286</v>
      </c>
      <c r="AD68" s="35">
        <v>126</v>
      </c>
      <c r="AE68" s="35">
        <v>209</v>
      </c>
      <c r="AF68" s="35">
        <v>499</v>
      </c>
      <c r="AG68" s="35">
        <v>94</v>
      </c>
      <c r="AH68" s="35">
        <v>218</v>
      </c>
      <c r="AI68" s="35">
        <v>337</v>
      </c>
      <c r="AJ68" s="35">
        <v>446</v>
      </c>
      <c r="AK68" s="35">
        <v>103</v>
      </c>
      <c r="AL68" s="35">
        <v>259</v>
      </c>
      <c r="AM68" s="35">
        <v>365</v>
      </c>
      <c r="AN68" s="35">
        <v>660</v>
      </c>
      <c r="AO68" s="35">
        <v>132</v>
      </c>
      <c r="AP68" s="35">
        <v>419</v>
      </c>
      <c r="AQ68" s="35">
        <v>217</v>
      </c>
      <c r="AR68" s="35">
        <v>198</v>
      </c>
      <c r="AS68" s="35">
        <v>234</v>
      </c>
      <c r="AT68" s="35">
        <v>95</v>
      </c>
      <c r="AU68" s="35">
        <v>140</v>
      </c>
      <c r="AV68" s="35">
        <v>687</v>
      </c>
      <c r="AW68" s="35">
        <v>326</v>
      </c>
      <c r="AX68" s="35">
        <v>36</v>
      </c>
      <c r="AY68" s="35">
        <v>183</v>
      </c>
      <c r="AZ68" s="35">
        <v>260</v>
      </c>
      <c r="BA68" s="35">
        <v>202</v>
      </c>
      <c r="BB68" s="35">
        <v>220</v>
      </c>
      <c r="BC68" s="35">
        <v>216</v>
      </c>
      <c r="BD68" s="35">
        <v>191</v>
      </c>
      <c r="BE68" s="35">
        <v>163</v>
      </c>
      <c r="BF68" s="5">
        <f t="shared" si="0"/>
        <v>27581</v>
      </c>
      <c r="BG68" s="25">
        <f t="shared" si="1"/>
        <v>0</v>
      </c>
    </row>
    <row r="69" spans="1:59" ht="12.75">
      <c r="A69" s="37" t="s">
        <v>70</v>
      </c>
      <c r="B69" s="48">
        <v>30384</v>
      </c>
      <c r="C69" s="48">
        <v>8457</v>
      </c>
      <c r="D69" s="35">
        <v>630</v>
      </c>
      <c r="E69" s="48">
        <v>904</v>
      </c>
      <c r="F69" s="48">
        <v>1114</v>
      </c>
      <c r="G69" s="35">
        <v>431</v>
      </c>
      <c r="H69" s="35">
        <v>381</v>
      </c>
      <c r="I69" s="35">
        <v>155</v>
      </c>
      <c r="J69" s="35">
        <v>692</v>
      </c>
      <c r="K69" s="48">
        <v>1107</v>
      </c>
      <c r="L69" s="48">
        <v>749</v>
      </c>
      <c r="M69" s="48">
        <v>1984</v>
      </c>
      <c r="N69" s="48">
        <v>1666</v>
      </c>
      <c r="O69" s="35">
        <v>697</v>
      </c>
      <c r="P69" s="35">
        <v>914</v>
      </c>
      <c r="Q69" s="35">
        <v>224</v>
      </c>
      <c r="R69" s="35">
        <v>653</v>
      </c>
      <c r="S69" s="35">
        <v>71</v>
      </c>
      <c r="T69" s="35">
        <v>129</v>
      </c>
      <c r="U69" s="35">
        <v>162</v>
      </c>
      <c r="V69" s="35">
        <v>222</v>
      </c>
      <c r="W69" s="35">
        <v>129</v>
      </c>
      <c r="X69" s="35">
        <v>197</v>
      </c>
      <c r="Y69" s="35">
        <v>101</v>
      </c>
      <c r="Z69" s="35">
        <v>353</v>
      </c>
      <c r="AA69" s="35">
        <v>206</v>
      </c>
      <c r="AB69" s="35">
        <v>187</v>
      </c>
      <c r="AC69" s="35">
        <v>296</v>
      </c>
      <c r="AD69" s="35">
        <v>127</v>
      </c>
      <c r="AE69" s="35">
        <v>225</v>
      </c>
      <c r="AF69" s="35">
        <v>532</v>
      </c>
      <c r="AG69" s="35">
        <v>89</v>
      </c>
      <c r="AH69" s="35">
        <v>207</v>
      </c>
      <c r="AI69" s="35">
        <v>282</v>
      </c>
      <c r="AJ69" s="35">
        <v>428</v>
      </c>
      <c r="AK69" s="35">
        <v>91</v>
      </c>
      <c r="AL69" s="35">
        <v>281</v>
      </c>
      <c r="AM69" s="35">
        <v>376</v>
      </c>
      <c r="AN69" s="35">
        <v>731</v>
      </c>
      <c r="AO69" s="35">
        <v>117</v>
      </c>
      <c r="AP69" s="35">
        <v>506</v>
      </c>
      <c r="AQ69" s="35">
        <v>236</v>
      </c>
      <c r="AR69" s="35">
        <v>198</v>
      </c>
      <c r="AS69" s="35">
        <v>224</v>
      </c>
      <c r="AT69" s="35">
        <v>106</v>
      </c>
      <c r="AU69" s="35">
        <v>159</v>
      </c>
      <c r="AV69" s="35">
        <v>771</v>
      </c>
      <c r="AW69" s="35">
        <v>339</v>
      </c>
      <c r="AX69" s="35">
        <v>38</v>
      </c>
      <c r="AY69" s="35">
        <v>205</v>
      </c>
      <c r="AZ69" s="35">
        <v>255</v>
      </c>
      <c r="BA69" s="35">
        <v>216</v>
      </c>
      <c r="BB69" s="35">
        <v>214</v>
      </c>
      <c r="BC69" s="35">
        <v>224</v>
      </c>
      <c r="BD69" s="35">
        <v>233</v>
      </c>
      <c r="BE69" s="35">
        <v>163</v>
      </c>
      <c r="BF69" s="5">
        <f t="shared" si="0"/>
        <v>30384</v>
      </c>
      <c r="BG69" s="25">
        <f t="shared" si="1"/>
        <v>0</v>
      </c>
    </row>
    <row r="70" spans="1:59" ht="12.75">
      <c r="A70" s="37" t="s">
        <v>71</v>
      </c>
      <c r="B70" s="48">
        <v>26394</v>
      </c>
      <c r="C70" s="48">
        <v>7199</v>
      </c>
      <c r="D70" s="35">
        <v>523</v>
      </c>
      <c r="E70" s="48">
        <v>755</v>
      </c>
      <c r="F70" s="48">
        <v>922</v>
      </c>
      <c r="G70" s="35">
        <v>404</v>
      </c>
      <c r="H70" s="35">
        <v>303</v>
      </c>
      <c r="I70" s="35">
        <v>138</v>
      </c>
      <c r="J70" s="35">
        <v>531</v>
      </c>
      <c r="K70" s="48">
        <v>873</v>
      </c>
      <c r="L70" s="48">
        <v>635</v>
      </c>
      <c r="M70" s="48">
        <v>1671</v>
      </c>
      <c r="N70" s="48">
        <v>1407</v>
      </c>
      <c r="O70" s="35">
        <v>636</v>
      </c>
      <c r="P70" s="35">
        <v>710</v>
      </c>
      <c r="Q70" s="35">
        <v>232</v>
      </c>
      <c r="R70" s="35">
        <v>605</v>
      </c>
      <c r="S70" s="35">
        <v>93</v>
      </c>
      <c r="T70" s="35">
        <v>110</v>
      </c>
      <c r="U70" s="35">
        <v>172</v>
      </c>
      <c r="V70" s="35">
        <v>197</v>
      </c>
      <c r="W70" s="35">
        <v>125</v>
      </c>
      <c r="X70" s="35">
        <v>213</v>
      </c>
      <c r="Y70" s="35">
        <v>116</v>
      </c>
      <c r="Z70" s="35">
        <v>324</v>
      </c>
      <c r="AA70" s="35">
        <v>178</v>
      </c>
      <c r="AB70" s="35">
        <v>185</v>
      </c>
      <c r="AC70" s="35">
        <v>248</v>
      </c>
      <c r="AD70" s="35">
        <v>138</v>
      </c>
      <c r="AE70" s="35">
        <v>190</v>
      </c>
      <c r="AF70" s="35">
        <v>494</v>
      </c>
      <c r="AG70" s="35">
        <v>98</v>
      </c>
      <c r="AH70" s="35">
        <v>218</v>
      </c>
      <c r="AI70" s="35">
        <v>259</v>
      </c>
      <c r="AJ70" s="35">
        <v>445</v>
      </c>
      <c r="AK70" s="35">
        <v>90</v>
      </c>
      <c r="AL70" s="35">
        <v>241</v>
      </c>
      <c r="AM70" s="35">
        <v>293</v>
      </c>
      <c r="AN70" s="35">
        <v>564</v>
      </c>
      <c r="AO70" s="35">
        <v>123</v>
      </c>
      <c r="AP70" s="35">
        <v>406</v>
      </c>
      <c r="AQ70" s="35">
        <v>185</v>
      </c>
      <c r="AR70" s="35">
        <v>170</v>
      </c>
      <c r="AS70" s="35">
        <v>210</v>
      </c>
      <c r="AT70" s="35">
        <v>101</v>
      </c>
      <c r="AU70" s="35">
        <v>143</v>
      </c>
      <c r="AV70" s="35">
        <v>740</v>
      </c>
      <c r="AW70" s="35">
        <v>318</v>
      </c>
      <c r="AX70" s="35">
        <v>33</v>
      </c>
      <c r="AY70" s="35">
        <v>199</v>
      </c>
      <c r="AZ70" s="35">
        <v>277</v>
      </c>
      <c r="BA70" s="35">
        <v>181</v>
      </c>
      <c r="BB70" s="35">
        <v>201</v>
      </c>
      <c r="BC70" s="35">
        <v>212</v>
      </c>
      <c r="BD70" s="35">
        <v>195</v>
      </c>
      <c r="BE70" s="35">
        <v>165</v>
      </c>
      <c r="BF70" s="5">
        <f aca="true" t="shared" si="2" ref="BF70:BF127">SUM(C70:BE70)</f>
        <v>26394</v>
      </c>
      <c r="BG70" s="25">
        <f aca="true" t="shared" si="3" ref="BG70:BG127">BF70-B70</f>
        <v>0</v>
      </c>
    </row>
    <row r="71" spans="1:59" ht="12.75">
      <c r="A71" s="37" t="s">
        <v>72</v>
      </c>
      <c r="B71" s="48">
        <v>27680</v>
      </c>
      <c r="C71" s="48">
        <v>7457</v>
      </c>
      <c r="D71" s="35">
        <v>485</v>
      </c>
      <c r="E71" s="48">
        <v>891</v>
      </c>
      <c r="F71" s="48">
        <v>966</v>
      </c>
      <c r="G71" s="35">
        <v>464</v>
      </c>
      <c r="H71" s="35">
        <v>256</v>
      </c>
      <c r="I71" s="35">
        <v>111</v>
      </c>
      <c r="J71" s="35">
        <v>589</v>
      </c>
      <c r="K71" s="48">
        <v>969</v>
      </c>
      <c r="L71" s="48">
        <v>659</v>
      </c>
      <c r="M71" s="48">
        <v>1750</v>
      </c>
      <c r="N71" s="48">
        <v>1474</v>
      </c>
      <c r="O71" s="35">
        <v>676</v>
      </c>
      <c r="P71" s="35">
        <v>836</v>
      </c>
      <c r="Q71" s="35">
        <v>220</v>
      </c>
      <c r="R71" s="35">
        <v>632</v>
      </c>
      <c r="S71" s="35">
        <v>96</v>
      </c>
      <c r="T71" s="35">
        <v>127</v>
      </c>
      <c r="U71" s="35">
        <v>148</v>
      </c>
      <c r="V71" s="35">
        <v>186</v>
      </c>
      <c r="W71" s="35">
        <v>149</v>
      </c>
      <c r="X71" s="35">
        <v>201</v>
      </c>
      <c r="Y71" s="35">
        <v>136</v>
      </c>
      <c r="Z71" s="35">
        <v>360</v>
      </c>
      <c r="AA71" s="35">
        <v>181</v>
      </c>
      <c r="AB71" s="35">
        <v>189</v>
      </c>
      <c r="AC71" s="35">
        <v>267</v>
      </c>
      <c r="AD71" s="35">
        <v>145</v>
      </c>
      <c r="AE71" s="35">
        <v>220</v>
      </c>
      <c r="AF71" s="35">
        <v>440</v>
      </c>
      <c r="AG71" s="35">
        <v>86</v>
      </c>
      <c r="AH71" s="35">
        <v>230</v>
      </c>
      <c r="AI71" s="35">
        <v>290</v>
      </c>
      <c r="AJ71" s="35">
        <v>419</v>
      </c>
      <c r="AK71" s="35">
        <v>95</v>
      </c>
      <c r="AL71" s="35">
        <v>268</v>
      </c>
      <c r="AM71" s="35">
        <v>345</v>
      </c>
      <c r="AN71" s="35">
        <v>680</v>
      </c>
      <c r="AO71" s="35">
        <v>114</v>
      </c>
      <c r="AP71" s="35">
        <v>482</v>
      </c>
      <c r="AQ71" s="35">
        <v>235</v>
      </c>
      <c r="AR71" s="35">
        <v>180</v>
      </c>
      <c r="AS71" s="35">
        <v>216</v>
      </c>
      <c r="AT71" s="35">
        <v>98</v>
      </c>
      <c r="AU71" s="35">
        <v>150</v>
      </c>
      <c r="AV71" s="35">
        <v>726</v>
      </c>
      <c r="AW71" s="35">
        <v>298</v>
      </c>
      <c r="AX71" s="35">
        <v>43</v>
      </c>
      <c r="AY71" s="35">
        <v>197</v>
      </c>
      <c r="AZ71" s="35">
        <v>220</v>
      </c>
      <c r="BA71" s="35">
        <v>229</v>
      </c>
      <c r="BB71" s="35">
        <v>228</v>
      </c>
      <c r="BC71" s="35">
        <v>198</v>
      </c>
      <c r="BD71" s="35">
        <v>207</v>
      </c>
      <c r="BE71" s="35">
        <v>166</v>
      </c>
      <c r="BF71" s="5">
        <f t="shared" si="2"/>
        <v>27680</v>
      </c>
      <c r="BG71" s="25">
        <f t="shared" si="3"/>
        <v>0</v>
      </c>
    </row>
    <row r="72" spans="1:59" s="12" customFormat="1" ht="12.75">
      <c r="A72" s="38" t="s">
        <v>73</v>
      </c>
      <c r="B72" s="46">
        <v>141306</v>
      </c>
      <c r="C72" s="46">
        <v>38465</v>
      </c>
      <c r="D72" s="72">
        <v>2755</v>
      </c>
      <c r="E72" s="46">
        <v>4217</v>
      </c>
      <c r="F72" s="46">
        <v>5120</v>
      </c>
      <c r="G72" s="72">
        <v>2124</v>
      </c>
      <c r="H72" s="72">
        <v>1552</v>
      </c>
      <c r="I72" s="72">
        <v>681</v>
      </c>
      <c r="J72" s="72">
        <v>2978</v>
      </c>
      <c r="K72" s="46">
        <v>4932</v>
      </c>
      <c r="L72" s="46">
        <v>3393</v>
      </c>
      <c r="M72" s="46">
        <v>8888</v>
      </c>
      <c r="N72" s="46">
        <v>7564</v>
      </c>
      <c r="O72" s="72">
        <v>3400</v>
      </c>
      <c r="P72" s="72">
        <v>4064</v>
      </c>
      <c r="Q72" s="72">
        <v>1173</v>
      </c>
      <c r="R72" s="72">
        <v>3202</v>
      </c>
      <c r="S72" s="72">
        <v>447</v>
      </c>
      <c r="T72" s="72">
        <v>590</v>
      </c>
      <c r="U72" s="72">
        <v>834</v>
      </c>
      <c r="V72" s="72">
        <v>1037</v>
      </c>
      <c r="W72" s="72">
        <v>662</v>
      </c>
      <c r="X72" s="72">
        <v>1036</v>
      </c>
      <c r="Y72" s="72">
        <v>550</v>
      </c>
      <c r="Z72" s="72">
        <v>1765</v>
      </c>
      <c r="AA72" s="72">
        <v>1007</v>
      </c>
      <c r="AB72" s="72">
        <v>961</v>
      </c>
      <c r="AC72" s="72">
        <v>1374</v>
      </c>
      <c r="AD72" s="72">
        <v>688</v>
      </c>
      <c r="AE72" s="72">
        <v>1089</v>
      </c>
      <c r="AF72" s="72">
        <v>2496</v>
      </c>
      <c r="AG72" s="72">
        <v>459</v>
      </c>
      <c r="AH72" s="72">
        <v>1105</v>
      </c>
      <c r="AI72" s="72">
        <v>1454</v>
      </c>
      <c r="AJ72" s="72">
        <v>2181</v>
      </c>
      <c r="AK72" s="72">
        <v>466</v>
      </c>
      <c r="AL72" s="72">
        <v>1289</v>
      </c>
      <c r="AM72" s="72">
        <v>1786</v>
      </c>
      <c r="AN72" s="72">
        <v>3329</v>
      </c>
      <c r="AO72" s="72">
        <v>592</v>
      </c>
      <c r="AP72" s="72">
        <v>2321</v>
      </c>
      <c r="AQ72" s="72">
        <v>1099</v>
      </c>
      <c r="AR72" s="72">
        <v>971</v>
      </c>
      <c r="AS72" s="72">
        <v>1159</v>
      </c>
      <c r="AT72" s="72">
        <v>519</v>
      </c>
      <c r="AU72" s="72">
        <v>754</v>
      </c>
      <c r="AV72" s="72">
        <v>3624</v>
      </c>
      <c r="AW72" s="72">
        <v>1663</v>
      </c>
      <c r="AX72" s="72">
        <v>195</v>
      </c>
      <c r="AY72" s="72">
        <v>966</v>
      </c>
      <c r="AZ72" s="72">
        <v>1269</v>
      </c>
      <c r="BA72" s="72">
        <v>1011</v>
      </c>
      <c r="BB72" s="72">
        <v>1068</v>
      </c>
      <c r="BC72" s="72">
        <v>1091</v>
      </c>
      <c r="BD72" s="72">
        <v>1064</v>
      </c>
      <c r="BE72" s="72">
        <v>827</v>
      </c>
      <c r="BF72" s="5">
        <f t="shared" si="2"/>
        <v>141306</v>
      </c>
      <c r="BG72" s="25">
        <f t="shared" si="3"/>
        <v>0</v>
      </c>
    </row>
    <row r="73" spans="1:59" ht="12.75">
      <c r="A73" s="37" t="s">
        <v>74</v>
      </c>
      <c r="B73" s="48">
        <v>25259</v>
      </c>
      <c r="C73" s="48">
        <v>6682</v>
      </c>
      <c r="D73" s="35">
        <v>426</v>
      </c>
      <c r="E73" s="48">
        <v>663</v>
      </c>
      <c r="F73" s="48">
        <v>843</v>
      </c>
      <c r="G73" s="35">
        <v>379</v>
      </c>
      <c r="H73" s="35">
        <v>293</v>
      </c>
      <c r="I73" s="35">
        <v>119</v>
      </c>
      <c r="J73" s="35">
        <v>508</v>
      </c>
      <c r="K73" s="48">
        <v>850</v>
      </c>
      <c r="L73" s="48">
        <v>591</v>
      </c>
      <c r="M73" s="48">
        <v>1565</v>
      </c>
      <c r="N73" s="48">
        <v>1308</v>
      </c>
      <c r="O73" s="35">
        <v>660</v>
      </c>
      <c r="P73" s="35">
        <v>708</v>
      </c>
      <c r="Q73" s="35">
        <v>200</v>
      </c>
      <c r="R73" s="35">
        <v>604</v>
      </c>
      <c r="S73" s="35">
        <v>86</v>
      </c>
      <c r="T73" s="35">
        <v>123</v>
      </c>
      <c r="U73" s="35">
        <v>161</v>
      </c>
      <c r="V73" s="35">
        <v>214</v>
      </c>
      <c r="W73" s="35">
        <v>122</v>
      </c>
      <c r="X73" s="35">
        <v>212</v>
      </c>
      <c r="Y73" s="35">
        <v>122</v>
      </c>
      <c r="Z73" s="35">
        <v>329</v>
      </c>
      <c r="AA73" s="35">
        <v>177</v>
      </c>
      <c r="AB73" s="35">
        <v>183</v>
      </c>
      <c r="AC73" s="35">
        <v>272</v>
      </c>
      <c r="AD73" s="35">
        <v>149</v>
      </c>
      <c r="AE73" s="35">
        <v>202</v>
      </c>
      <c r="AF73" s="35">
        <v>445</v>
      </c>
      <c r="AG73" s="35">
        <v>103</v>
      </c>
      <c r="AH73" s="35">
        <v>228</v>
      </c>
      <c r="AI73" s="35">
        <v>306</v>
      </c>
      <c r="AJ73" s="35">
        <v>381</v>
      </c>
      <c r="AK73" s="35">
        <v>102</v>
      </c>
      <c r="AL73" s="35">
        <v>241</v>
      </c>
      <c r="AM73" s="35">
        <v>323</v>
      </c>
      <c r="AN73" s="35">
        <v>589</v>
      </c>
      <c r="AO73" s="35">
        <v>109</v>
      </c>
      <c r="AP73" s="35">
        <v>378</v>
      </c>
      <c r="AQ73" s="35">
        <v>239</v>
      </c>
      <c r="AR73" s="35">
        <v>213</v>
      </c>
      <c r="AS73" s="35">
        <v>223</v>
      </c>
      <c r="AT73" s="35">
        <v>95</v>
      </c>
      <c r="AU73" s="35">
        <v>158</v>
      </c>
      <c r="AV73" s="35">
        <v>644</v>
      </c>
      <c r="AW73" s="35">
        <v>302</v>
      </c>
      <c r="AX73" s="35">
        <v>43</v>
      </c>
      <c r="AY73" s="35">
        <v>202</v>
      </c>
      <c r="AZ73" s="35">
        <v>193</v>
      </c>
      <c r="BA73" s="35">
        <v>205</v>
      </c>
      <c r="BB73" s="35">
        <v>212</v>
      </c>
      <c r="BC73" s="35">
        <v>225</v>
      </c>
      <c r="BD73" s="35">
        <v>206</v>
      </c>
      <c r="BE73" s="35">
        <v>143</v>
      </c>
      <c r="BF73" s="5">
        <f t="shared" si="2"/>
        <v>25259</v>
      </c>
      <c r="BG73" s="25">
        <f t="shared" si="3"/>
        <v>0</v>
      </c>
    </row>
    <row r="74" spans="1:59" ht="12.75">
      <c r="A74" s="37" t="s">
        <v>75</v>
      </c>
      <c r="B74" s="48">
        <v>26425</v>
      </c>
      <c r="C74" s="48">
        <v>6741</v>
      </c>
      <c r="D74" s="35">
        <v>500</v>
      </c>
      <c r="E74" s="48">
        <v>700</v>
      </c>
      <c r="F74" s="48">
        <v>999</v>
      </c>
      <c r="G74" s="35">
        <v>414</v>
      </c>
      <c r="H74" s="35">
        <v>298</v>
      </c>
      <c r="I74" s="35">
        <v>105</v>
      </c>
      <c r="J74" s="35">
        <v>463</v>
      </c>
      <c r="K74" s="48">
        <v>951</v>
      </c>
      <c r="L74" s="48">
        <v>635</v>
      </c>
      <c r="M74" s="48">
        <v>1598</v>
      </c>
      <c r="N74" s="48">
        <v>1406</v>
      </c>
      <c r="O74" s="35">
        <v>672</v>
      </c>
      <c r="P74" s="35">
        <v>709</v>
      </c>
      <c r="Q74" s="35">
        <v>221</v>
      </c>
      <c r="R74" s="35">
        <v>589</v>
      </c>
      <c r="S74" s="35">
        <v>80</v>
      </c>
      <c r="T74" s="35">
        <v>128</v>
      </c>
      <c r="U74" s="35">
        <v>207</v>
      </c>
      <c r="V74" s="35">
        <v>219</v>
      </c>
      <c r="W74" s="35">
        <v>118</v>
      </c>
      <c r="X74" s="35">
        <v>225</v>
      </c>
      <c r="Y74" s="35">
        <v>108</v>
      </c>
      <c r="Z74" s="35">
        <v>349</v>
      </c>
      <c r="AA74" s="35">
        <v>212</v>
      </c>
      <c r="AB74" s="35">
        <v>210</v>
      </c>
      <c r="AC74" s="35">
        <v>316</v>
      </c>
      <c r="AD74" s="35">
        <v>174</v>
      </c>
      <c r="AE74" s="35">
        <v>207</v>
      </c>
      <c r="AF74" s="35">
        <v>454</v>
      </c>
      <c r="AG74" s="35">
        <v>90</v>
      </c>
      <c r="AH74" s="35">
        <v>247</v>
      </c>
      <c r="AI74" s="35">
        <v>292</v>
      </c>
      <c r="AJ74" s="35">
        <v>426</v>
      </c>
      <c r="AK74" s="35">
        <v>100</v>
      </c>
      <c r="AL74" s="35">
        <v>259</v>
      </c>
      <c r="AM74" s="35">
        <v>361</v>
      </c>
      <c r="AN74" s="35">
        <v>603</v>
      </c>
      <c r="AO74" s="35">
        <v>119</v>
      </c>
      <c r="AP74" s="35">
        <v>410</v>
      </c>
      <c r="AQ74" s="35">
        <v>226</v>
      </c>
      <c r="AR74" s="35">
        <v>210</v>
      </c>
      <c r="AS74" s="35">
        <v>223</v>
      </c>
      <c r="AT74" s="35">
        <v>118</v>
      </c>
      <c r="AU74" s="35">
        <v>150</v>
      </c>
      <c r="AV74" s="35">
        <v>750</v>
      </c>
      <c r="AW74" s="35">
        <v>308</v>
      </c>
      <c r="AX74" s="35">
        <v>49</v>
      </c>
      <c r="AY74" s="35">
        <v>214</v>
      </c>
      <c r="AZ74" s="35">
        <v>235</v>
      </c>
      <c r="BA74" s="35">
        <v>193</v>
      </c>
      <c r="BB74" s="35">
        <v>218</v>
      </c>
      <c r="BC74" s="35">
        <v>206</v>
      </c>
      <c r="BD74" s="35">
        <v>229</v>
      </c>
      <c r="BE74" s="35">
        <v>181</v>
      </c>
      <c r="BF74" s="5">
        <f t="shared" si="2"/>
        <v>26425</v>
      </c>
      <c r="BG74" s="25">
        <f t="shared" si="3"/>
        <v>0</v>
      </c>
    </row>
    <row r="75" spans="1:59" ht="12.75">
      <c r="A75" s="37" t="s">
        <v>76</v>
      </c>
      <c r="B75" s="48">
        <v>30013</v>
      </c>
      <c r="C75" s="48">
        <v>7856</v>
      </c>
      <c r="D75" s="35">
        <v>580</v>
      </c>
      <c r="E75" s="48">
        <v>901</v>
      </c>
      <c r="F75" s="48">
        <v>1170</v>
      </c>
      <c r="G75" s="35">
        <v>504</v>
      </c>
      <c r="H75" s="35">
        <v>340</v>
      </c>
      <c r="I75" s="35">
        <v>108</v>
      </c>
      <c r="J75" s="35">
        <v>635</v>
      </c>
      <c r="K75" s="48">
        <v>1046</v>
      </c>
      <c r="L75" s="48">
        <v>728</v>
      </c>
      <c r="M75" s="48">
        <v>1862</v>
      </c>
      <c r="N75" s="48">
        <v>1625</v>
      </c>
      <c r="O75" s="35">
        <v>799</v>
      </c>
      <c r="P75" s="35">
        <v>843</v>
      </c>
      <c r="Q75" s="35">
        <v>245</v>
      </c>
      <c r="R75" s="35">
        <v>683</v>
      </c>
      <c r="S75" s="35">
        <v>98</v>
      </c>
      <c r="T75" s="35">
        <v>109</v>
      </c>
      <c r="U75" s="35">
        <v>192</v>
      </c>
      <c r="V75" s="35">
        <v>223</v>
      </c>
      <c r="W75" s="35">
        <v>137</v>
      </c>
      <c r="X75" s="35">
        <v>233</v>
      </c>
      <c r="Y75" s="35">
        <v>129</v>
      </c>
      <c r="Z75" s="35">
        <v>396</v>
      </c>
      <c r="AA75" s="35">
        <v>216</v>
      </c>
      <c r="AB75" s="35">
        <v>193</v>
      </c>
      <c r="AC75" s="35">
        <v>324</v>
      </c>
      <c r="AD75" s="35">
        <v>181</v>
      </c>
      <c r="AE75" s="35">
        <v>221</v>
      </c>
      <c r="AF75" s="35">
        <v>538</v>
      </c>
      <c r="AG75" s="35">
        <v>93</v>
      </c>
      <c r="AH75" s="35">
        <v>244</v>
      </c>
      <c r="AI75" s="35">
        <v>313</v>
      </c>
      <c r="AJ75" s="35">
        <v>471</v>
      </c>
      <c r="AK75" s="35">
        <v>110</v>
      </c>
      <c r="AL75" s="35">
        <v>245</v>
      </c>
      <c r="AM75" s="35">
        <v>398</v>
      </c>
      <c r="AN75" s="35">
        <v>703</v>
      </c>
      <c r="AO75" s="35">
        <v>135</v>
      </c>
      <c r="AP75" s="35">
        <v>485</v>
      </c>
      <c r="AQ75" s="35">
        <v>248</v>
      </c>
      <c r="AR75" s="35">
        <v>215</v>
      </c>
      <c r="AS75" s="35">
        <v>260</v>
      </c>
      <c r="AT75" s="35">
        <v>130</v>
      </c>
      <c r="AU75" s="35">
        <v>149</v>
      </c>
      <c r="AV75" s="35">
        <v>748</v>
      </c>
      <c r="AW75" s="35">
        <v>304</v>
      </c>
      <c r="AX75" s="35">
        <v>35</v>
      </c>
      <c r="AY75" s="35">
        <v>203</v>
      </c>
      <c r="AZ75" s="35">
        <v>232</v>
      </c>
      <c r="BA75" s="35">
        <v>240</v>
      </c>
      <c r="BB75" s="35">
        <v>224</v>
      </c>
      <c r="BC75" s="35">
        <v>275</v>
      </c>
      <c r="BD75" s="35">
        <v>254</v>
      </c>
      <c r="BE75" s="35">
        <v>184</v>
      </c>
      <c r="BF75" s="5">
        <f t="shared" si="2"/>
        <v>30013</v>
      </c>
      <c r="BG75" s="25">
        <f t="shared" si="3"/>
        <v>0</v>
      </c>
    </row>
    <row r="76" spans="1:59" ht="12.75">
      <c r="A76" s="37" t="s">
        <v>77</v>
      </c>
      <c r="B76" s="48">
        <v>28086</v>
      </c>
      <c r="C76" s="48">
        <v>7117</v>
      </c>
      <c r="D76" s="35">
        <v>506</v>
      </c>
      <c r="E76" s="48">
        <v>737</v>
      </c>
      <c r="F76" s="48">
        <v>1060</v>
      </c>
      <c r="G76" s="35">
        <v>440</v>
      </c>
      <c r="H76" s="35">
        <v>335</v>
      </c>
      <c r="I76" s="35">
        <v>128</v>
      </c>
      <c r="J76" s="35">
        <v>540</v>
      </c>
      <c r="K76" s="48">
        <v>928</v>
      </c>
      <c r="L76" s="48">
        <v>666</v>
      </c>
      <c r="M76" s="48">
        <v>1696</v>
      </c>
      <c r="N76" s="48">
        <v>1472</v>
      </c>
      <c r="O76" s="35">
        <v>717</v>
      </c>
      <c r="P76" s="35">
        <v>718</v>
      </c>
      <c r="Q76" s="35">
        <v>251</v>
      </c>
      <c r="R76" s="35">
        <v>664</v>
      </c>
      <c r="S76" s="35">
        <v>124</v>
      </c>
      <c r="T76" s="35">
        <v>147</v>
      </c>
      <c r="U76" s="35">
        <v>202</v>
      </c>
      <c r="V76" s="35">
        <v>229</v>
      </c>
      <c r="W76" s="35">
        <v>135</v>
      </c>
      <c r="X76" s="35">
        <v>231</v>
      </c>
      <c r="Y76" s="35">
        <v>96</v>
      </c>
      <c r="Z76" s="35">
        <v>393</v>
      </c>
      <c r="AA76" s="35">
        <v>202</v>
      </c>
      <c r="AB76" s="35">
        <v>251</v>
      </c>
      <c r="AC76" s="35">
        <v>334</v>
      </c>
      <c r="AD76" s="35">
        <v>174</v>
      </c>
      <c r="AE76" s="35">
        <v>242</v>
      </c>
      <c r="AF76" s="35">
        <v>510</v>
      </c>
      <c r="AG76" s="35">
        <v>92</v>
      </c>
      <c r="AH76" s="35">
        <v>279</v>
      </c>
      <c r="AI76" s="35">
        <v>324</v>
      </c>
      <c r="AJ76" s="35">
        <v>470</v>
      </c>
      <c r="AK76" s="35">
        <v>131</v>
      </c>
      <c r="AL76" s="35">
        <v>248</v>
      </c>
      <c r="AM76" s="35">
        <v>378</v>
      </c>
      <c r="AN76" s="35">
        <v>646</v>
      </c>
      <c r="AO76" s="35">
        <v>147</v>
      </c>
      <c r="AP76" s="35">
        <v>465</v>
      </c>
      <c r="AQ76" s="35">
        <v>232</v>
      </c>
      <c r="AR76" s="35">
        <v>212</v>
      </c>
      <c r="AS76" s="35">
        <v>200</v>
      </c>
      <c r="AT76" s="35">
        <v>117</v>
      </c>
      <c r="AU76" s="35">
        <v>164</v>
      </c>
      <c r="AV76" s="35">
        <v>753</v>
      </c>
      <c r="AW76" s="35">
        <v>324</v>
      </c>
      <c r="AX76" s="35">
        <v>37</v>
      </c>
      <c r="AY76" s="35">
        <v>211</v>
      </c>
      <c r="AZ76" s="35">
        <v>227</v>
      </c>
      <c r="BA76" s="35">
        <v>226</v>
      </c>
      <c r="BB76" s="35">
        <v>257</v>
      </c>
      <c r="BC76" s="35">
        <v>263</v>
      </c>
      <c r="BD76" s="35">
        <v>243</v>
      </c>
      <c r="BE76" s="35">
        <v>195</v>
      </c>
      <c r="BF76" s="5">
        <f t="shared" si="2"/>
        <v>28086</v>
      </c>
      <c r="BG76" s="25">
        <f t="shared" si="3"/>
        <v>0</v>
      </c>
    </row>
    <row r="77" spans="1:59" ht="12.75">
      <c r="A77" s="37" t="s">
        <v>78</v>
      </c>
      <c r="B77" s="48">
        <v>32248</v>
      </c>
      <c r="C77" s="48">
        <v>8278</v>
      </c>
      <c r="D77" s="35">
        <v>515</v>
      </c>
      <c r="E77" s="48">
        <v>948</v>
      </c>
      <c r="F77" s="48">
        <v>1224</v>
      </c>
      <c r="G77" s="35">
        <v>553</v>
      </c>
      <c r="H77" s="35">
        <v>344</v>
      </c>
      <c r="I77" s="35">
        <v>179</v>
      </c>
      <c r="J77" s="35">
        <v>643</v>
      </c>
      <c r="K77" s="48">
        <v>1091</v>
      </c>
      <c r="L77" s="48">
        <v>781</v>
      </c>
      <c r="M77" s="48">
        <v>1927</v>
      </c>
      <c r="N77" s="48">
        <v>1701</v>
      </c>
      <c r="O77" s="35">
        <v>784</v>
      </c>
      <c r="P77" s="35">
        <v>848</v>
      </c>
      <c r="Q77" s="35">
        <v>281</v>
      </c>
      <c r="R77" s="35">
        <v>746</v>
      </c>
      <c r="S77" s="35">
        <v>128</v>
      </c>
      <c r="T77" s="35">
        <v>163</v>
      </c>
      <c r="U77" s="35">
        <v>204</v>
      </c>
      <c r="V77" s="35">
        <v>220</v>
      </c>
      <c r="W77" s="35">
        <v>186</v>
      </c>
      <c r="X77" s="35">
        <v>278</v>
      </c>
      <c r="Y77" s="35">
        <v>124</v>
      </c>
      <c r="Z77" s="35">
        <v>412</v>
      </c>
      <c r="AA77" s="35">
        <v>252</v>
      </c>
      <c r="AB77" s="35">
        <v>270</v>
      </c>
      <c r="AC77" s="35">
        <v>390</v>
      </c>
      <c r="AD77" s="35">
        <v>201</v>
      </c>
      <c r="AE77" s="35">
        <v>225</v>
      </c>
      <c r="AF77" s="35">
        <v>600</v>
      </c>
      <c r="AG77" s="35">
        <v>117</v>
      </c>
      <c r="AH77" s="35">
        <v>247</v>
      </c>
      <c r="AI77" s="35">
        <v>359</v>
      </c>
      <c r="AJ77" s="35">
        <v>526</v>
      </c>
      <c r="AK77" s="35">
        <v>111</v>
      </c>
      <c r="AL77" s="35">
        <v>272</v>
      </c>
      <c r="AM77" s="35">
        <v>438</v>
      </c>
      <c r="AN77" s="35">
        <v>762</v>
      </c>
      <c r="AO77" s="35">
        <v>121</v>
      </c>
      <c r="AP77" s="35">
        <v>533</v>
      </c>
      <c r="AQ77" s="35">
        <v>316</v>
      </c>
      <c r="AR77" s="35">
        <v>267</v>
      </c>
      <c r="AS77" s="35">
        <v>240</v>
      </c>
      <c r="AT77" s="35">
        <v>123</v>
      </c>
      <c r="AU77" s="35">
        <v>178</v>
      </c>
      <c r="AV77" s="35">
        <v>799</v>
      </c>
      <c r="AW77" s="35">
        <v>394</v>
      </c>
      <c r="AX77" s="35">
        <v>45</v>
      </c>
      <c r="AY77" s="35">
        <v>246</v>
      </c>
      <c r="AZ77" s="35">
        <v>314</v>
      </c>
      <c r="BA77" s="35">
        <v>267</v>
      </c>
      <c r="BB77" s="35">
        <v>291</v>
      </c>
      <c r="BC77" s="35">
        <v>282</v>
      </c>
      <c r="BD77" s="35">
        <v>301</v>
      </c>
      <c r="BE77" s="35">
        <v>203</v>
      </c>
      <c r="BF77" s="5">
        <f t="shared" si="2"/>
        <v>32248</v>
      </c>
      <c r="BG77" s="25">
        <f t="shared" si="3"/>
        <v>0</v>
      </c>
    </row>
    <row r="78" spans="1:59" s="12" customFormat="1" ht="12.75">
      <c r="A78" s="38" t="s">
        <v>79</v>
      </c>
      <c r="B78" s="46">
        <v>142031</v>
      </c>
      <c r="C78" s="46">
        <v>36674</v>
      </c>
      <c r="D78" s="72">
        <v>2527</v>
      </c>
      <c r="E78" s="46">
        <v>3949</v>
      </c>
      <c r="F78" s="46">
        <v>5296</v>
      </c>
      <c r="G78" s="72">
        <v>2290</v>
      </c>
      <c r="H78" s="72">
        <v>1610</v>
      </c>
      <c r="I78" s="72">
        <v>639</v>
      </c>
      <c r="J78" s="72">
        <v>2789</v>
      </c>
      <c r="K78" s="46">
        <v>4866</v>
      </c>
      <c r="L78" s="46">
        <v>3401</v>
      </c>
      <c r="M78" s="46">
        <v>8648</v>
      </c>
      <c r="N78" s="46">
        <v>7512</v>
      </c>
      <c r="O78" s="72">
        <v>3632</v>
      </c>
      <c r="P78" s="72">
        <v>3826</v>
      </c>
      <c r="Q78" s="72">
        <v>1198</v>
      </c>
      <c r="R78" s="72">
        <v>3286</v>
      </c>
      <c r="S78" s="72">
        <v>516</v>
      </c>
      <c r="T78" s="72">
        <v>670</v>
      </c>
      <c r="U78" s="72">
        <v>966</v>
      </c>
      <c r="V78" s="72">
        <v>1105</v>
      </c>
      <c r="W78" s="72">
        <v>698</v>
      </c>
      <c r="X78" s="72">
        <v>1179</v>
      </c>
      <c r="Y78" s="72">
        <v>579</v>
      </c>
      <c r="Z78" s="72">
        <v>1879</v>
      </c>
      <c r="AA78" s="72">
        <v>1059</v>
      </c>
      <c r="AB78" s="72">
        <v>1107</v>
      </c>
      <c r="AC78" s="72">
        <v>1636</v>
      </c>
      <c r="AD78" s="72">
        <v>879</v>
      </c>
      <c r="AE78" s="72">
        <v>1097</v>
      </c>
      <c r="AF78" s="72">
        <v>2547</v>
      </c>
      <c r="AG78" s="72">
        <v>495</v>
      </c>
      <c r="AH78" s="72">
        <v>1245</v>
      </c>
      <c r="AI78" s="72">
        <v>1594</v>
      </c>
      <c r="AJ78" s="72">
        <v>2274</v>
      </c>
      <c r="AK78" s="72">
        <v>554</v>
      </c>
      <c r="AL78" s="72">
        <v>1265</v>
      </c>
      <c r="AM78" s="72">
        <v>1898</v>
      </c>
      <c r="AN78" s="72">
        <v>3303</v>
      </c>
      <c r="AO78" s="72">
        <v>631</v>
      </c>
      <c r="AP78" s="72">
        <v>2271</v>
      </c>
      <c r="AQ78" s="72">
        <v>1261</v>
      </c>
      <c r="AR78" s="72">
        <v>1117</v>
      </c>
      <c r="AS78" s="72">
        <v>1146</v>
      </c>
      <c r="AT78" s="72">
        <v>583</v>
      </c>
      <c r="AU78" s="72">
        <v>799</v>
      </c>
      <c r="AV78" s="72">
        <v>3694</v>
      </c>
      <c r="AW78" s="72">
        <v>1632</v>
      </c>
      <c r="AX78" s="72">
        <v>209</v>
      </c>
      <c r="AY78" s="72">
        <v>1076</v>
      </c>
      <c r="AZ78" s="72">
        <v>1201</v>
      </c>
      <c r="BA78" s="72">
        <v>1131</v>
      </c>
      <c r="BB78" s="72">
        <v>1202</v>
      </c>
      <c r="BC78" s="72">
        <v>1251</v>
      </c>
      <c r="BD78" s="72">
        <v>1233</v>
      </c>
      <c r="BE78" s="72">
        <v>906</v>
      </c>
      <c r="BF78" s="5">
        <f t="shared" si="2"/>
        <v>142031</v>
      </c>
      <c r="BG78" s="25">
        <f t="shared" si="3"/>
        <v>0</v>
      </c>
    </row>
    <row r="79" spans="1:59" ht="12.75">
      <c r="A79" s="37" t="s">
        <v>80</v>
      </c>
      <c r="B79" s="48">
        <v>31794</v>
      </c>
      <c r="C79" s="48">
        <v>8153</v>
      </c>
      <c r="D79" s="35">
        <v>608</v>
      </c>
      <c r="E79" s="48">
        <v>900</v>
      </c>
      <c r="F79" s="48">
        <v>1216</v>
      </c>
      <c r="G79" s="35">
        <v>554</v>
      </c>
      <c r="H79" s="35">
        <v>364</v>
      </c>
      <c r="I79" s="35">
        <v>161</v>
      </c>
      <c r="J79" s="35">
        <v>619</v>
      </c>
      <c r="K79" s="48">
        <v>1069</v>
      </c>
      <c r="L79" s="48">
        <v>762</v>
      </c>
      <c r="M79" s="48">
        <v>1913</v>
      </c>
      <c r="N79" s="48">
        <v>1686</v>
      </c>
      <c r="O79" s="35">
        <v>893</v>
      </c>
      <c r="P79" s="35">
        <v>810</v>
      </c>
      <c r="Q79" s="35">
        <v>277</v>
      </c>
      <c r="R79" s="35">
        <v>726</v>
      </c>
      <c r="S79" s="35">
        <v>125</v>
      </c>
      <c r="T79" s="35">
        <v>132</v>
      </c>
      <c r="U79" s="35">
        <v>177</v>
      </c>
      <c r="V79" s="35">
        <v>227</v>
      </c>
      <c r="W79" s="35">
        <v>165</v>
      </c>
      <c r="X79" s="35">
        <v>288</v>
      </c>
      <c r="Y79" s="35">
        <v>131</v>
      </c>
      <c r="Z79" s="35">
        <v>430</v>
      </c>
      <c r="AA79" s="35">
        <v>259</v>
      </c>
      <c r="AB79" s="35">
        <v>240</v>
      </c>
      <c r="AC79" s="35">
        <v>328</v>
      </c>
      <c r="AD79" s="35">
        <v>205</v>
      </c>
      <c r="AE79" s="35">
        <v>221</v>
      </c>
      <c r="AF79" s="35">
        <v>556</v>
      </c>
      <c r="AG79" s="35">
        <v>109</v>
      </c>
      <c r="AH79" s="35">
        <v>279</v>
      </c>
      <c r="AI79" s="35">
        <v>361</v>
      </c>
      <c r="AJ79" s="35">
        <v>531</v>
      </c>
      <c r="AK79" s="35">
        <v>145</v>
      </c>
      <c r="AL79" s="35">
        <v>292</v>
      </c>
      <c r="AM79" s="35">
        <v>366</v>
      </c>
      <c r="AN79" s="35">
        <v>729</v>
      </c>
      <c r="AO79" s="35">
        <v>144</v>
      </c>
      <c r="AP79" s="35">
        <v>517</v>
      </c>
      <c r="AQ79" s="35">
        <v>307</v>
      </c>
      <c r="AR79" s="35">
        <v>250</v>
      </c>
      <c r="AS79" s="35">
        <v>255</v>
      </c>
      <c r="AT79" s="35">
        <v>137</v>
      </c>
      <c r="AU79" s="35">
        <v>156</v>
      </c>
      <c r="AV79" s="35">
        <v>798</v>
      </c>
      <c r="AW79" s="35">
        <v>371</v>
      </c>
      <c r="AX79" s="35">
        <v>44</v>
      </c>
      <c r="AY79" s="35">
        <v>250</v>
      </c>
      <c r="AZ79" s="35">
        <v>276</v>
      </c>
      <c r="BA79" s="35">
        <v>285</v>
      </c>
      <c r="BB79" s="35">
        <v>255</v>
      </c>
      <c r="BC79" s="35">
        <v>269</v>
      </c>
      <c r="BD79" s="35">
        <v>269</v>
      </c>
      <c r="BE79" s="35">
        <v>204</v>
      </c>
      <c r="BF79" s="5">
        <f t="shared" si="2"/>
        <v>31794</v>
      </c>
      <c r="BG79" s="25">
        <f t="shared" si="3"/>
        <v>0</v>
      </c>
    </row>
    <row r="80" spans="1:59" ht="12.75">
      <c r="A80" s="37" t="s">
        <v>81</v>
      </c>
      <c r="B80" s="48">
        <v>33638</v>
      </c>
      <c r="C80" s="48">
        <v>8545</v>
      </c>
      <c r="D80" s="35">
        <v>530</v>
      </c>
      <c r="E80" s="48">
        <v>887</v>
      </c>
      <c r="F80" s="48">
        <v>1337</v>
      </c>
      <c r="G80" s="35">
        <v>551</v>
      </c>
      <c r="H80" s="35">
        <v>378</v>
      </c>
      <c r="I80" s="35">
        <v>186</v>
      </c>
      <c r="J80" s="35">
        <v>636</v>
      </c>
      <c r="K80" s="48">
        <v>1157</v>
      </c>
      <c r="L80" s="48">
        <v>921</v>
      </c>
      <c r="M80" s="48">
        <v>1922</v>
      </c>
      <c r="N80" s="48">
        <v>1850</v>
      </c>
      <c r="O80" s="35">
        <v>931</v>
      </c>
      <c r="P80" s="35">
        <v>890</v>
      </c>
      <c r="Q80" s="35">
        <v>298</v>
      </c>
      <c r="R80" s="35">
        <v>833</v>
      </c>
      <c r="S80" s="35">
        <v>139</v>
      </c>
      <c r="T80" s="35">
        <v>166</v>
      </c>
      <c r="U80" s="35">
        <v>202</v>
      </c>
      <c r="V80" s="35">
        <v>264</v>
      </c>
      <c r="W80" s="35">
        <v>160</v>
      </c>
      <c r="X80" s="35">
        <v>241</v>
      </c>
      <c r="Y80" s="35">
        <v>97</v>
      </c>
      <c r="Z80" s="35">
        <v>457</v>
      </c>
      <c r="AA80" s="35">
        <v>263</v>
      </c>
      <c r="AB80" s="35">
        <v>231</v>
      </c>
      <c r="AC80" s="35">
        <v>427</v>
      </c>
      <c r="AD80" s="35">
        <v>183</v>
      </c>
      <c r="AE80" s="35">
        <v>264</v>
      </c>
      <c r="AF80" s="35">
        <v>567</v>
      </c>
      <c r="AG80" s="35">
        <v>150</v>
      </c>
      <c r="AH80" s="35">
        <v>279</v>
      </c>
      <c r="AI80" s="35">
        <v>383</v>
      </c>
      <c r="AJ80" s="35">
        <v>517</v>
      </c>
      <c r="AK80" s="35">
        <v>129</v>
      </c>
      <c r="AL80" s="35">
        <v>323</v>
      </c>
      <c r="AM80" s="35">
        <v>418</v>
      </c>
      <c r="AN80" s="35">
        <v>814</v>
      </c>
      <c r="AO80" s="35">
        <v>165</v>
      </c>
      <c r="AP80" s="35">
        <v>574</v>
      </c>
      <c r="AQ80" s="35">
        <v>326</v>
      </c>
      <c r="AR80" s="35">
        <v>221</v>
      </c>
      <c r="AS80" s="35">
        <v>266</v>
      </c>
      <c r="AT80" s="35">
        <v>123</v>
      </c>
      <c r="AU80" s="35">
        <v>167</v>
      </c>
      <c r="AV80" s="35">
        <v>845</v>
      </c>
      <c r="AW80" s="35">
        <v>383</v>
      </c>
      <c r="AX80" s="35">
        <v>56</v>
      </c>
      <c r="AY80" s="35">
        <v>270</v>
      </c>
      <c r="AZ80" s="35">
        <v>328</v>
      </c>
      <c r="BA80" s="35">
        <v>256</v>
      </c>
      <c r="BB80" s="35">
        <v>321</v>
      </c>
      <c r="BC80" s="35">
        <v>307</v>
      </c>
      <c r="BD80" s="35">
        <v>288</v>
      </c>
      <c r="BE80" s="35">
        <v>216</v>
      </c>
      <c r="BF80" s="5">
        <f t="shared" si="2"/>
        <v>33638</v>
      </c>
      <c r="BG80" s="25">
        <f t="shared" si="3"/>
        <v>0</v>
      </c>
    </row>
    <row r="81" spans="1:59" ht="12.75">
      <c r="A81" s="37" t="s">
        <v>82</v>
      </c>
      <c r="B81" s="48">
        <v>38476</v>
      </c>
      <c r="C81" s="48">
        <v>10094</v>
      </c>
      <c r="D81" s="35">
        <v>661</v>
      </c>
      <c r="E81" s="48">
        <v>1058</v>
      </c>
      <c r="F81" s="48">
        <v>1553</v>
      </c>
      <c r="G81" s="35">
        <v>688</v>
      </c>
      <c r="H81" s="35">
        <v>485</v>
      </c>
      <c r="I81" s="35">
        <v>183</v>
      </c>
      <c r="J81" s="35">
        <v>836</v>
      </c>
      <c r="K81" s="48">
        <v>1256</v>
      </c>
      <c r="L81" s="48">
        <v>1056</v>
      </c>
      <c r="M81" s="48">
        <v>2260</v>
      </c>
      <c r="N81" s="48">
        <v>2153</v>
      </c>
      <c r="O81" s="35">
        <v>1008</v>
      </c>
      <c r="P81" s="35">
        <v>929</v>
      </c>
      <c r="Q81" s="35">
        <v>281</v>
      </c>
      <c r="R81" s="35">
        <v>945</v>
      </c>
      <c r="S81" s="35">
        <v>116</v>
      </c>
      <c r="T81" s="35">
        <v>182</v>
      </c>
      <c r="U81" s="35">
        <v>208</v>
      </c>
      <c r="V81" s="35">
        <v>315</v>
      </c>
      <c r="W81" s="35">
        <v>190</v>
      </c>
      <c r="X81" s="35">
        <v>307</v>
      </c>
      <c r="Y81" s="35">
        <v>132</v>
      </c>
      <c r="Z81" s="35">
        <v>518</v>
      </c>
      <c r="AA81" s="35">
        <v>246</v>
      </c>
      <c r="AB81" s="35">
        <v>278</v>
      </c>
      <c r="AC81" s="35">
        <v>437</v>
      </c>
      <c r="AD81" s="35">
        <v>196</v>
      </c>
      <c r="AE81" s="35">
        <v>258</v>
      </c>
      <c r="AF81" s="35">
        <v>680</v>
      </c>
      <c r="AG81" s="35">
        <v>123</v>
      </c>
      <c r="AH81" s="35">
        <v>274</v>
      </c>
      <c r="AI81" s="35">
        <v>405</v>
      </c>
      <c r="AJ81" s="35">
        <v>603</v>
      </c>
      <c r="AK81" s="35">
        <v>126</v>
      </c>
      <c r="AL81" s="35">
        <v>352</v>
      </c>
      <c r="AM81" s="35">
        <v>467</v>
      </c>
      <c r="AN81" s="35">
        <v>935</v>
      </c>
      <c r="AO81" s="35">
        <v>159</v>
      </c>
      <c r="AP81" s="35">
        <v>663</v>
      </c>
      <c r="AQ81" s="35">
        <v>316</v>
      </c>
      <c r="AR81" s="35">
        <v>283</v>
      </c>
      <c r="AS81" s="35">
        <v>292</v>
      </c>
      <c r="AT81" s="35">
        <v>129</v>
      </c>
      <c r="AU81" s="35">
        <v>200</v>
      </c>
      <c r="AV81" s="35">
        <v>1028</v>
      </c>
      <c r="AW81" s="35">
        <v>461</v>
      </c>
      <c r="AX81" s="35">
        <v>45</v>
      </c>
      <c r="AY81" s="35">
        <v>277</v>
      </c>
      <c r="AZ81" s="35">
        <v>321</v>
      </c>
      <c r="BA81" s="35">
        <v>352</v>
      </c>
      <c r="BB81" s="35">
        <v>268</v>
      </c>
      <c r="BC81" s="35">
        <v>350</v>
      </c>
      <c r="BD81" s="35">
        <v>295</v>
      </c>
      <c r="BE81" s="35">
        <v>243</v>
      </c>
      <c r="BF81" s="5">
        <f t="shared" si="2"/>
        <v>38476</v>
      </c>
      <c r="BG81" s="25">
        <f t="shared" si="3"/>
        <v>0</v>
      </c>
    </row>
    <row r="82" spans="1:59" ht="12.75">
      <c r="A82" s="37" t="s">
        <v>83</v>
      </c>
      <c r="B82" s="48">
        <v>34126</v>
      </c>
      <c r="C82" s="48">
        <v>8838</v>
      </c>
      <c r="D82" s="35">
        <v>612</v>
      </c>
      <c r="E82" s="48">
        <v>886</v>
      </c>
      <c r="F82" s="48">
        <v>1377</v>
      </c>
      <c r="G82" s="35">
        <v>596</v>
      </c>
      <c r="H82" s="35">
        <v>421</v>
      </c>
      <c r="I82" s="35">
        <v>220</v>
      </c>
      <c r="J82" s="35">
        <v>671</v>
      </c>
      <c r="K82" s="48">
        <v>1087</v>
      </c>
      <c r="L82" s="48">
        <v>951</v>
      </c>
      <c r="M82" s="48">
        <v>2015</v>
      </c>
      <c r="N82" s="48">
        <v>1912</v>
      </c>
      <c r="O82" s="35">
        <v>891</v>
      </c>
      <c r="P82" s="35">
        <v>825</v>
      </c>
      <c r="Q82" s="35">
        <v>303</v>
      </c>
      <c r="R82" s="35">
        <v>829</v>
      </c>
      <c r="S82" s="35">
        <v>103</v>
      </c>
      <c r="T82" s="35">
        <v>183</v>
      </c>
      <c r="U82" s="35">
        <v>207</v>
      </c>
      <c r="V82" s="35">
        <v>274</v>
      </c>
      <c r="W82" s="35">
        <v>150</v>
      </c>
      <c r="X82" s="35">
        <v>292</v>
      </c>
      <c r="Y82" s="35">
        <v>104</v>
      </c>
      <c r="Z82" s="35">
        <v>439</v>
      </c>
      <c r="AA82" s="35">
        <v>262</v>
      </c>
      <c r="AB82" s="35">
        <v>218</v>
      </c>
      <c r="AC82" s="35">
        <v>429</v>
      </c>
      <c r="AD82" s="35">
        <v>183</v>
      </c>
      <c r="AE82" s="35">
        <v>228</v>
      </c>
      <c r="AF82" s="35">
        <v>648</v>
      </c>
      <c r="AG82" s="35">
        <v>122</v>
      </c>
      <c r="AH82" s="35">
        <v>249</v>
      </c>
      <c r="AI82" s="35">
        <v>381</v>
      </c>
      <c r="AJ82" s="35">
        <v>479</v>
      </c>
      <c r="AK82" s="35">
        <v>127</v>
      </c>
      <c r="AL82" s="35">
        <v>324</v>
      </c>
      <c r="AM82" s="35">
        <v>369</v>
      </c>
      <c r="AN82" s="35">
        <v>789</v>
      </c>
      <c r="AO82" s="35">
        <v>135</v>
      </c>
      <c r="AP82" s="35">
        <v>573</v>
      </c>
      <c r="AQ82" s="35">
        <v>295</v>
      </c>
      <c r="AR82" s="35">
        <v>292</v>
      </c>
      <c r="AS82" s="35">
        <v>239</v>
      </c>
      <c r="AT82" s="35">
        <v>132</v>
      </c>
      <c r="AU82" s="35">
        <v>163</v>
      </c>
      <c r="AV82" s="35">
        <v>896</v>
      </c>
      <c r="AW82" s="35">
        <v>393</v>
      </c>
      <c r="AX82" s="35">
        <v>55</v>
      </c>
      <c r="AY82" s="35">
        <v>265</v>
      </c>
      <c r="AZ82" s="35">
        <v>288</v>
      </c>
      <c r="BA82" s="35">
        <v>300</v>
      </c>
      <c r="BB82" s="35">
        <v>272</v>
      </c>
      <c r="BC82" s="35">
        <v>311</v>
      </c>
      <c r="BD82" s="35">
        <v>295</v>
      </c>
      <c r="BE82" s="35">
        <v>228</v>
      </c>
      <c r="BF82" s="5">
        <f t="shared" si="2"/>
        <v>34126</v>
      </c>
      <c r="BG82" s="25">
        <f t="shared" si="3"/>
        <v>0</v>
      </c>
    </row>
    <row r="83" spans="1:59" ht="12.75">
      <c r="A83" s="37" t="s">
        <v>84</v>
      </c>
      <c r="B83" s="48">
        <v>34167</v>
      </c>
      <c r="C83" s="48">
        <v>8939</v>
      </c>
      <c r="D83" s="35">
        <v>606</v>
      </c>
      <c r="E83" s="48">
        <v>962</v>
      </c>
      <c r="F83" s="48">
        <v>1391</v>
      </c>
      <c r="G83" s="35">
        <v>575</v>
      </c>
      <c r="H83" s="35">
        <v>439</v>
      </c>
      <c r="I83" s="35">
        <v>182</v>
      </c>
      <c r="J83" s="35">
        <v>736</v>
      </c>
      <c r="K83" s="48">
        <v>1117</v>
      </c>
      <c r="L83" s="48">
        <v>953</v>
      </c>
      <c r="M83" s="48">
        <v>2001</v>
      </c>
      <c r="N83" s="48">
        <v>1941</v>
      </c>
      <c r="O83" s="35">
        <v>872</v>
      </c>
      <c r="P83" s="35">
        <v>899</v>
      </c>
      <c r="Q83" s="35">
        <v>277</v>
      </c>
      <c r="R83" s="35">
        <v>836</v>
      </c>
      <c r="S83" s="35">
        <v>110</v>
      </c>
      <c r="T83" s="35">
        <v>189</v>
      </c>
      <c r="U83" s="35">
        <v>220</v>
      </c>
      <c r="V83" s="35">
        <v>269</v>
      </c>
      <c r="W83" s="35">
        <v>160</v>
      </c>
      <c r="X83" s="35">
        <v>294</v>
      </c>
      <c r="Y83" s="35">
        <v>88</v>
      </c>
      <c r="Z83" s="35">
        <v>417</v>
      </c>
      <c r="AA83" s="35">
        <v>214</v>
      </c>
      <c r="AB83" s="35">
        <v>245</v>
      </c>
      <c r="AC83" s="35">
        <v>407</v>
      </c>
      <c r="AD83" s="35">
        <v>195</v>
      </c>
      <c r="AE83" s="35">
        <v>242</v>
      </c>
      <c r="AF83" s="35">
        <v>638</v>
      </c>
      <c r="AG83" s="35">
        <v>122</v>
      </c>
      <c r="AH83" s="35">
        <v>252</v>
      </c>
      <c r="AI83" s="35">
        <v>345</v>
      </c>
      <c r="AJ83" s="35">
        <v>532</v>
      </c>
      <c r="AK83" s="35">
        <v>117</v>
      </c>
      <c r="AL83" s="35">
        <v>272</v>
      </c>
      <c r="AM83" s="35">
        <v>352</v>
      </c>
      <c r="AN83" s="35">
        <v>816</v>
      </c>
      <c r="AO83" s="35">
        <v>125</v>
      </c>
      <c r="AP83" s="35">
        <v>642</v>
      </c>
      <c r="AQ83" s="35">
        <v>276</v>
      </c>
      <c r="AR83" s="35">
        <v>229</v>
      </c>
      <c r="AS83" s="35">
        <v>226</v>
      </c>
      <c r="AT83" s="35">
        <v>121</v>
      </c>
      <c r="AU83" s="35">
        <v>195</v>
      </c>
      <c r="AV83" s="35">
        <v>832</v>
      </c>
      <c r="AW83" s="35">
        <v>403</v>
      </c>
      <c r="AX83" s="35">
        <v>40</v>
      </c>
      <c r="AY83" s="35">
        <v>266</v>
      </c>
      <c r="AZ83" s="35">
        <v>291</v>
      </c>
      <c r="BA83" s="35">
        <v>302</v>
      </c>
      <c r="BB83" s="35">
        <v>248</v>
      </c>
      <c r="BC83" s="35">
        <v>263</v>
      </c>
      <c r="BD83" s="35">
        <v>264</v>
      </c>
      <c r="BE83" s="35">
        <v>222</v>
      </c>
      <c r="BF83" s="5">
        <f t="shared" si="2"/>
        <v>34167</v>
      </c>
      <c r="BG83" s="25">
        <f t="shared" si="3"/>
        <v>0</v>
      </c>
    </row>
    <row r="84" spans="1:59" s="12" customFormat="1" ht="12.75">
      <c r="A84" s="38" t="s">
        <v>85</v>
      </c>
      <c r="B84" s="46">
        <v>172201</v>
      </c>
      <c r="C84" s="46">
        <v>44569</v>
      </c>
      <c r="D84" s="72">
        <v>3017</v>
      </c>
      <c r="E84" s="46">
        <v>4693</v>
      </c>
      <c r="F84" s="46">
        <v>6874</v>
      </c>
      <c r="G84" s="72">
        <v>2964</v>
      </c>
      <c r="H84" s="72">
        <v>2087</v>
      </c>
      <c r="I84" s="72">
        <v>932</v>
      </c>
      <c r="J84" s="72">
        <v>3498</v>
      </c>
      <c r="K84" s="46">
        <v>5686</v>
      </c>
      <c r="L84" s="46">
        <v>4643</v>
      </c>
      <c r="M84" s="46">
        <v>10111</v>
      </c>
      <c r="N84" s="46">
        <v>9542</v>
      </c>
      <c r="O84" s="72">
        <v>4595</v>
      </c>
      <c r="P84" s="72">
        <v>4353</v>
      </c>
      <c r="Q84" s="72">
        <v>1436</v>
      </c>
      <c r="R84" s="72">
        <v>4169</v>
      </c>
      <c r="S84" s="72">
        <v>593</v>
      </c>
      <c r="T84" s="72">
        <v>852</v>
      </c>
      <c r="U84" s="72">
        <v>1014</v>
      </c>
      <c r="V84" s="72">
        <v>1349</v>
      </c>
      <c r="W84" s="72">
        <v>825</v>
      </c>
      <c r="X84" s="72">
        <v>1422</v>
      </c>
      <c r="Y84" s="72">
        <v>552</v>
      </c>
      <c r="Z84" s="72">
        <v>2261</v>
      </c>
      <c r="AA84" s="72">
        <v>1244</v>
      </c>
      <c r="AB84" s="72">
        <v>1212</v>
      </c>
      <c r="AC84" s="72">
        <v>2028</v>
      </c>
      <c r="AD84" s="72">
        <v>962</v>
      </c>
      <c r="AE84" s="72">
        <v>1213</v>
      </c>
      <c r="AF84" s="72">
        <v>3089</v>
      </c>
      <c r="AG84" s="72">
        <v>626</v>
      </c>
      <c r="AH84" s="72">
        <v>1333</v>
      </c>
      <c r="AI84" s="72">
        <v>1875</v>
      </c>
      <c r="AJ84" s="72">
        <v>2662</v>
      </c>
      <c r="AK84" s="72">
        <v>644</v>
      </c>
      <c r="AL84" s="72">
        <v>1563</v>
      </c>
      <c r="AM84" s="72">
        <v>1972</v>
      </c>
      <c r="AN84" s="72">
        <v>4083</v>
      </c>
      <c r="AO84" s="72">
        <v>728</v>
      </c>
      <c r="AP84" s="72">
        <v>2969</v>
      </c>
      <c r="AQ84" s="72">
        <v>1520</v>
      </c>
      <c r="AR84" s="72">
        <v>1275</v>
      </c>
      <c r="AS84" s="72">
        <v>1278</v>
      </c>
      <c r="AT84" s="72">
        <v>642</v>
      </c>
      <c r="AU84" s="72">
        <v>881</v>
      </c>
      <c r="AV84" s="72">
        <v>4399</v>
      </c>
      <c r="AW84" s="72">
        <v>2011</v>
      </c>
      <c r="AX84" s="72">
        <v>240</v>
      </c>
      <c r="AY84" s="72">
        <v>1328</v>
      </c>
      <c r="AZ84" s="72">
        <v>1504</v>
      </c>
      <c r="BA84" s="72">
        <v>1495</v>
      </c>
      <c r="BB84" s="72">
        <v>1364</v>
      </c>
      <c r="BC84" s="72">
        <v>1500</v>
      </c>
      <c r="BD84" s="72">
        <v>1411</v>
      </c>
      <c r="BE84" s="72">
        <v>1113</v>
      </c>
      <c r="BF84" s="5">
        <f t="shared" si="2"/>
        <v>172201</v>
      </c>
      <c r="BG84" s="25">
        <f t="shared" si="3"/>
        <v>0</v>
      </c>
    </row>
    <row r="85" spans="1:59" ht="12.75">
      <c r="A85" s="37" t="s">
        <v>86</v>
      </c>
      <c r="B85" s="48">
        <v>31840</v>
      </c>
      <c r="C85" s="48">
        <v>8220</v>
      </c>
      <c r="D85" s="35">
        <v>568</v>
      </c>
      <c r="E85" s="48">
        <v>842</v>
      </c>
      <c r="F85" s="48">
        <v>1284</v>
      </c>
      <c r="G85" s="35">
        <v>527</v>
      </c>
      <c r="H85" s="35">
        <v>431</v>
      </c>
      <c r="I85" s="35">
        <v>182</v>
      </c>
      <c r="J85" s="35">
        <v>637</v>
      </c>
      <c r="K85" s="48">
        <v>1037</v>
      </c>
      <c r="L85" s="48">
        <v>890</v>
      </c>
      <c r="M85" s="48">
        <v>1870</v>
      </c>
      <c r="N85" s="48">
        <v>1786</v>
      </c>
      <c r="O85" s="35">
        <v>836</v>
      </c>
      <c r="P85" s="35">
        <v>785</v>
      </c>
      <c r="Q85" s="35">
        <v>280</v>
      </c>
      <c r="R85" s="35">
        <v>813</v>
      </c>
      <c r="S85" s="35">
        <v>117</v>
      </c>
      <c r="T85" s="35">
        <v>190</v>
      </c>
      <c r="U85" s="35">
        <v>176</v>
      </c>
      <c r="V85" s="35">
        <v>221</v>
      </c>
      <c r="W85" s="35">
        <v>155</v>
      </c>
      <c r="X85" s="35">
        <v>235</v>
      </c>
      <c r="Y85" s="35">
        <v>84</v>
      </c>
      <c r="Z85" s="35">
        <v>406</v>
      </c>
      <c r="AA85" s="35">
        <v>226</v>
      </c>
      <c r="AB85" s="35">
        <v>220</v>
      </c>
      <c r="AC85" s="35">
        <v>375</v>
      </c>
      <c r="AD85" s="35">
        <v>170</v>
      </c>
      <c r="AE85" s="35">
        <v>246</v>
      </c>
      <c r="AF85" s="35">
        <v>595</v>
      </c>
      <c r="AG85" s="35">
        <v>126</v>
      </c>
      <c r="AH85" s="35">
        <v>265</v>
      </c>
      <c r="AI85" s="35">
        <v>362</v>
      </c>
      <c r="AJ85" s="35">
        <v>508</v>
      </c>
      <c r="AK85" s="35">
        <v>120</v>
      </c>
      <c r="AL85" s="35">
        <v>288</v>
      </c>
      <c r="AM85" s="35">
        <v>389</v>
      </c>
      <c r="AN85" s="35">
        <v>731</v>
      </c>
      <c r="AO85" s="35">
        <v>135</v>
      </c>
      <c r="AP85" s="35">
        <v>498</v>
      </c>
      <c r="AQ85" s="35">
        <v>243</v>
      </c>
      <c r="AR85" s="35">
        <v>240</v>
      </c>
      <c r="AS85" s="35">
        <v>248</v>
      </c>
      <c r="AT85" s="35">
        <v>126</v>
      </c>
      <c r="AU85" s="35">
        <v>179</v>
      </c>
      <c r="AV85" s="35">
        <v>783</v>
      </c>
      <c r="AW85" s="35">
        <v>350</v>
      </c>
      <c r="AX85" s="35">
        <v>34</v>
      </c>
      <c r="AY85" s="35">
        <v>236</v>
      </c>
      <c r="AZ85" s="35">
        <v>303</v>
      </c>
      <c r="BA85" s="35">
        <v>277</v>
      </c>
      <c r="BB85" s="35">
        <v>234</v>
      </c>
      <c r="BC85" s="35">
        <v>277</v>
      </c>
      <c r="BD85" s="35">
        <v>255</v>
      </c>
      <c r="BE85" s="35">
        <v>229</v>
      </c>
      <c r="BF85" s="5">
        <f t="shared" si="2"/>
        <v>31840</v>
      </c>
      <c r="BG85" s="25">
        <f t="shared" si="3"/>
        <v>0</v>
      </c>
    </row>
    <row r="86" spans="1:59" ht="12.75">
      <c r="A86" s="37" t="s">
        <v>87</v>
      </c>
      <c r="B86" s="48">
        <v>32130</v>
      </c>
      <c r="C86" s="48">
        <v>8510</v>
      </c>
      <c r="D86" s="35">
        <v>570</v>
      </c>
      <c r="E86" s="48">
        <v>868</v>
      </c>
      <c r="F86" s="48">
        <v>1492</v>
      </c>
      <c r="G86" s="35">
        <v>541</v>
      </c>
      <c r="H86" s="35">
        <v>399</v>
      </c>
      <c r="I86" s="35">
        <v>178</v>
      </c>
      <c r="J86" s="35">
        <v>685</v>
      </c>
      <c r="K86" s="48">
        <v>1081</v>
      </c>
      <c r="L86" s="48">
        <v>804</v>
      </c>
      <c r="M86" s="48">
        <v>1957</v>
      </c>
      <c r="N86" s="48">
        <v>1775</v>
      </c>
      <c r="O86" s="35">
        <v>873</v>
      </c>
      <c r="P86" s="35">
        <v>839</v>
      </c>
      <c r="Q86" s="35">
        <v>232</v>
      </c>
      <c r="R86" s="35">
        <v>823</v>
      </c>
      <c r="S86" s="35">
        <v>111</v>
      </c>
      <c r="T86" s="35">
        <v>161</v>
      </c>
      <c r="U86" s="35">
        <v>192</v>
      </c>
      <c r="V86" s="35">
        <v>254</v>
      </c>
      <c r="W86" s="35">
        <v>132</v>
      </c>
      <c r="X86" s="35">
        <v>201</v>
      </c>
      <c r="Y86" s="35">
        <v>90</v>
      </c>
      <c r="Z86" s="35">
        <v>400</v>
      </c>
      <c r="AA86" s="35">
        <v>199</v>
      </c>
      <c r="AB86" s="35">
        <v>234</v>
      </c>
      <c r="AC86" s="35">
        <v>392</v>
      </c>
      <c r="AD86" s="35">
        <v>164</v>
      </c>
      <c r="AE86" s="35">
        <v>214</v>
      </c>
      <c r="AF86" s="35">
        <v>603</v>
      </c>
      <c r="AG86" s="35">
        <v>100</v>
      </c>
      <c r="AH86" s="35">
        <v>228</v>
      </c>
      <c r="AI86" s="35">
        <v>313</v>
      </c>
      <c r="AJ86" s="35">
        <v>472</v>
      </c>
      <c r="AK86" s="35">
        <v>95</v>
      </c>
      <c r="AL86" s="35">
        <v>286</v>
      </c>
      <c r="AM86" s="35">
        <v>333</v>
      </c>
      <c r="AN86" s="35">
        <v>662</v>
      </c>
      <c r="AO86" s="35">
        <v>134</v>
      </c>
      <c r="AP86" s="35">
        <v>497</v>
      </c>
      <c r="AQ86" s="35">
        <v>245</v>
      </c>
      <c r="AR86" s="35">
        <v>229</v>
      </c>
      <c r="AS86" s="35">
        <v>243</v>
      </c>
      <c r="AT86" s="35">
        <v>110</v>
      </c>
      <c r="AU86" s="35">
        <v>150</v>
      </c>
      <c r="AV86" s="35">
        <v>818</v>
      </c>
      <c r="AW86" s="35">
        <v>399</v>
      </c>
      <c r="AX86" s="35">
        <v>48</v>
      </c>
      <c r="AY86" s="35">
        <v>231</v>
      </c>
      <c r="AZ86" s="35">
        <v>296</v>
      </c>
      <c r="BA86" s="35">
        <v>279</v>
      </c>
      <c r="BB86" s="35">
        <v>246</v>
      </c>
      <c r="BC86" s="35">
        <v>256</v>
      </c>
      <c r="BD86" s="35">
        <v>268</v>
      </c>
      <c r="BE86" s="35">
        <v>218</v>
      </c>
      <c r="BF86" s="5">
        <f t="shared" si="2"/>
        <v>32130</v>
      </c>
      <c r="BG86" s="25">
        <f t="shared" si="3"/>
        <v>0</v>
      </c>
    </row>
    <row r="87" spans="1:59" ht="12.75">
      <c r="A87" s="37" t="s">
        <v>88</v>
      </c>
      <c r="B87" s="48">
        <v>31572</v>
      </c>
      <c r="C87" s="48">
        <v>8469</v>
      </c>
      <c r="D87" s="35">
        <v>641</v>
      </c>
      <c r="E87" s="48">
        <v>771</v>
      </c>
      <c r="F87" s="48">
        <v>1473</v>
      </c>
      <c r="G87" s="35">
        <v>539</v>
      </c>
      <c r="H87" s="35">
        <v>392</v>
      </c>
      <c r="I87" s="35">
        <v>170</v>
      </c>
      <c r="J87" s="35">
        <v>595</v>
      </c>
      <c r="K87" s="48">
        <v>1144</v>
      </c>
      <c r="L87" s="48">
        <v>815</v>
      </c>
      <c r="M87" s="48">
        <v>1948</v>
      </c>
      <c r="N87" s="48">
        <v>1772</v>
      </c>
      <c r="O87" s="35">
        <v>835</v>
      </c>
      <c r="P87" s="35">
        <v>788</v>
      </c>
      <c r="Q87" s="35">
        <v>230</v>
      </c>
      <c r="R87" s="35">
        <v>780</v>
      </c>
      <c r="S87" s="35">
        <v>104</v>
      </c>
      <c r="T87" s="35">
        <v>127</v>
      </c>
      <c r="U87" s="35">
        <v>175</v>
      </c>
      <c r="V87" s="35">
        <v>225</v>
      </c>
      <c r="W87" s="35">
        <v>145</v>
      </c>
      <c r="X87" s="35">
        <v>250</v>
      </c>
      <c r="Y87" s="35">
        <v>87</v>
      </c>
      <c r="Z87" s="35">
        <v>365</v>
      </c>
      <c r="AA87" s="35">
        <v>244</v>
      </c>
      <c r="AB87" s="35">
        <v>240</v>
      </c>
      <c r="AC87" s="35">
        <v>336</v>
      </c>
      <c r="AD87" s="35">
        <v>154</v>
      </c>
      <c r="AE87" s="35">
        <v>218</v>
      </c>
      <c r="AF87" s="35">
        <v>571</v>
      </c>
      <c r="AG87" s="35">
        <v>103</v>
      </c>
      <c r="AH87" s="35">
        <v>201</v>
      </c>
      <c r="AI87" s="35">
        <v>321</v>
      </c>
      <c r="AJ87" s="35">
        <v>444</v>
      </c>
      <c r="AK87" s="35">
        <v>105</v>
      </c>
      <c r="AL87" s="35">
        <v>291</v>
      </c>
      <c r="AM87" s="35">
        <v>299</v>
      </c>
      <c r="AN87" s="35">
        <v>725</v>
      </c>
      <c r="AO87" s="35">
        <v>125</v>
      </c>
      <c r="AP87" s="35">
        <v>473</v>
      </c>
      <c r="AQ87" s="35">
        <v>249</v>
      </c>
      <c r="AR87" s="35">
        <v>218</v>
      </c>
      <c r="AS87" s="35">
        <v>202</v>
      </c>
      <c r="AT87" s="35">
        <v>136</v>
      </c>
      <c r="AU87" s="35">
        <v>159</v>
      </c>
      <c r="AV87" s="35">
        <v>798</v>
      </c>
      <c r="AW87" s="35">
        <v>379</v>
      </c>
      <c r="AX87" s="35">
        <v>40</v>
      </c>
      <c r="AY87" s="35">
        <v>187</v>
      </c>
      <c r="AZ87" s="35">
        <v>274</v>
      </c>
      <c r="BA87" s="35">
        <v>313</v>
      </c>
      <c r="BB87" s="35">
        <v>211</v>
      </c>
      <c r="BC87" s="35">
        <v>271</v>
      </c>
      <c r="BD87" s="35">
        <v>256</v>
      </c>
      <c r="BE87" s="35">
        <v>189</v>
      </c>
      <c r="BF87" s="5">
        <f t="shared" si="2"/>
        <v>31572</v>
      </c>
      <c r="BG87" s="25">
        <f t="shared" si="3"/>
        <v>0</v>
      </c>
    </row>
    <row r="88" spans="1:59" ht="12.75">
      <c r="A88" s="37" t="s">
        <v>89</v>
      </c>
      <c r="B88" s="48">
        <v>31257</v>
      </c>
      <c r="C88" s="48">
        <v>8384</v>
      </c>
      <c r="D88" s="35">
        <v>643</v>
      </c>
      <c r="E88" s="48">
        <v>784</v>
      </c>
      <c r="F88" s="48">
        <v>1474</v>
      </c>
      <c r="G88" s="35">
        <v>509</v>
      </c>
      <c r="H88" s="35">
        <v>398</v>
      </c>
      <c r="I88" s="35">
        <v>172</v>
      </c>
      <c r="J88" s="35">
        <v>630</v>
      </c>
      <c r="K88" s="48">
        <v>1058</v>
      </c>
      <c r="L88" s="48">
        <v>800</v>
      </c>
      <c r="M88" s="48">
        <v>1923</v>
      </c>
      <c r="N88" s="48">
        <v>1746</v>
      </c>
      <c r="O88" s="35">
        <v>751</v>
      </c>
      <c r="P88" s="35">
        <v>765</v>
      </c>
      <c r="Q88" s="35">
        <v>275</v>
      </c>
      <c r="R88" s="35">
        <v>772</v>
      </c>
      <c r="S88" s="35">
        <v>100</v>
      </c>
      <c r="T88" s="35">
        <v>150</v>
      </c>
      <c r="U88" s="35">
        <v>171</v>
      </c>
      <c r="V88" s="35">
        <v>226</v>
      </c>
      <c r="W88" s="35">
        <v>149</v>
      </c>
      <c r="X88" s="35">
        <v>228</v>
      </c>
      <c r="Y88" s="35">
        <v>77</v>
      </c>
      <c r="Z88" s="35">
        <v>384</v>
      </c>
      <c r="AA88" s="35">
        <v>218</v>
      </c>
      <c r="AB88" s="35">
        <v>189</v>
      </c>
      <c r="AC88" s="35">
        <v>329</v>
      </c>
      <c r="AD88" s="35">
        <v>150</v>
      </c>
      <c r="AE88" s="35">
        <v>224</v>
      </c>
      <c r="AF88" s="35">
        <v>581</v>
      </c>
      <c r="AG88" s="35">
        <v>100</v>
      </c>
      <c r="AH88" s="35">
        <v>216</v>
      </c>
      <c r="AI88" s="35">
        <v>322</v>
      </c>
      <c r="AJ88" s="35">
        <v>491</v>
      </c>
      <c r="AK88" s="35">
        <v>89</v>
      </c>
      <c r="AL88" s="35">
        <v>248</v>
      </c>
      <c r="AM88" s="35">
        <v>329</v>
      </c>
      <c r="AN88" s="35">
        <v>687</v>
      </c>
      <c r="AO88" s="35">
        <v>130</v>
      </c>
      <c r="AP88" s="35">
        <v>534</v>
      </c>
      <c r="AQ88" s="35">
        <v>276</v>
      </c>
      <c r="AR88" s="35">
        <v>199</v>
      </c>
      <c r="AS88" s="35">
        <v>255</v>
      </c>
      <c r="AT88" s="35">
        <v>106</v>
      </c>
      <c r="AU88" s="35">
        <v>148</v>
      </c>
      <c r="AV88" s="35">
        <v>738</v>
      </c>
      <c r="AW88" s="35">
        <v>383</v>
      </c>
      <c r="AX88" s="35">
        <v>27</v>
      </c>
      <c r="AY88" s="35">
        <v>215</v>
      </c>
      <c r="AZ88" s="35">
        <v>246</v>
      </c>
      <c r="BA88" s="35">
        <v>279</v>
      </c>
      <c r="BB88" s="35">
        <v>211</v>
      </c>
      <c r="BC88" s="35">
        <v>284</v>
      </c>
      <c r="BD88" s="35">
        <v>255</v>
      </c>
      <c r="BE88" s="35">
        <v>229</v>
      </c>
      <c r="BF88" s="5">
        <f t="shared" si="2"/>
        <v>31257</v>
      </c>
      <c r="BG88" s="25">
        <f t="shared" si="3"/>
        <v>0</v>
      </c>
    </row>
    <row r="89" spans="1:59" ht="12.75">
      <c r="A89" s="37" t="s">
        <v>90</v>
      </c>
      <c r="B89" s="48">
        <v>28825</v>
      </c>
      <c r="C89" s="48">
        <v>7707</v>
      </c>
      <c r="D89" s="35">
        <v>601</v>
      </c>
      <c r="E89" s="48">
        <v>692</v>
      </c>
      <c r="F89" s="48">
        <v>1369</v>
      </c>
      <c r="G89" s="35">
        <v>459</v>
      </c>
      <c r="H89" s="35">
        <v>382</v>
      </c>
      <c r="I89" s="35">
        <v>161</v>
      </c>
      <c r="J89" s="35">
        <v>580</v>
      </c>
      <c r="K89" s="48">
        <v>1014</v>
      </c>
      <c r="L89" s="48">
        <v>740</v>
      </c>
      <c r="M89" s="48">
        <v>1785</v>
      </c>
      <c r="N89" s="48">
        <v>1608</v>
      </c>
      <c r="O89" s="35">
        <v>669</v>
      </c>
      <c r="P89" s="35">
        <v>708</v>
      </c>
      <c r="Q89" s="35">
        <v>199</v>
      </c>
      <c r="R89" s="35">
        <v>712</v>
      </c>
      <c r="S89" s="35">
        <v>92</v>
      </c>
      <c r="T89" s="35">
        <v>160</v>
      </c>
      <c r="U89" s="35">
        <v>167</v>
      </c>
      <c r="V89" s="35">
        <v>194</v>
      </c>
      <c r="W89" s="35">
        <v>111</v>
      </c>
      <c r="X89" s="35">
        <v>179</v>
      </c>
      <c r="Y89" s="35">
        <v>72</v>
      </c>
      <c r="Z89" s="35">
        <v>373</v>
      </c>
      <c r="AA89" s="35">
        <v>200</v>
      </c>
      <c r="AB89" s="35">
        <v>199</v>
      </c>
      <c r="AC89" s="35">
        <v>339</v>
      </c>
      <c r="AD89" s="35">
        <v>161</v>
      </c>
      <c r="AE89" s="35">
        <v>199</v>
      </c>
      <c r="AF89" s="35">
        <v>515</v>
      </c>
      <c r="AG89" s="35">
        <v>102</v>
      </c>
      <c r="AH89" s="35">
        <v>185</v>
      </c>
      <c r="AI89" s="35">
        <v>273</v>
      </c>
      <c r="AJ89" s="35">
        <v>414</v>
      </c>
      <c r="AK89" s="35">
        <v>86</v>
      </c>
      <c r="AL89" s="35">
        <v>253</v>
      </c>
      <c r="AM89" s="35">
        <v>306</v>
      </c>
      <c r="AN89" s="35">
        <v>729</v>
      </c>
      <c r="AO89" s="35">
        <v>128</v>
      </c>
      <c r="AP89" s="35">
        <v>454</v>
      </c>
      <c r="AQ89" s="35">
        <v>257</v>
      </c>
      <c r="AR89" s="35">
        <v>195</v>
      </c>
      <c r="AS89" s="35">
        <v>227</v>
      </c>
      <c r="AT89" s="35">
        <v>111</v>
      </c>
      <c r="AU89" s="35">
        <v>163</v>
      </c>
      <c r="AV89" s="35">
        <v>701</v>
      </c>
      <c r="AW89" s="35">
        <v>300</v>
      </c>
      <c r="AX89" s="35">
        <v>36</v>
      </c>
      <c r="AY89" s="35">
        <v>167</v>
      </c>
      <c r="AZ89" s="35">
        <v>264</v>
      </c>
      <c r="BA89" s="35">
        <v>247</v>
      </c>
      <c r="BB89" s="35">
        <v>198</v>
      </c>
      <c r="BC89" s="35">
        <v>253</v>
      </c>
      <c r="BD89" s="35">
        <v>235</v>
      </c>
      <c r="BE89" s="35">
        <v>194</v>
      </c>
      <c r="BF89" s="5">
        <f t="shared" si="2"/>
        <v>28825</v>
      </c>
      <c r="BG89" s="25">
        <f t="shared" si="3"/>
        <v>0</v>
      </c>
    </row>
    <row r="90" spans="1:59" s="12" customFormat="1" ht="12.75">
      <c r="A90" s="38" t="s">
        <v>91</v>
      </c>
      <c r="B90" s="46">
        <v>155624</v>
      </c>
      <c r="C90" s="46">
        <v>41290</v>
      </c>
      <c r="D90" s="72">
        <v>3023</v>
      </c>
      <c r="E90" s="46">
        <v>3957</v>
      </c>
      <c r="F90" s="46">
        <v>7092</v>
      </c>
      <c r="G90" s="72">
        <v>2575</v>
      </c>
      <c r="H90" s="72">
        <v>2002</v>
      </c>
      <c r="I90" s="72">
        <v>863</v>
      </c>
      <c r="J90" s="72">
        <v>3127</v>
      </c>
      <c r="K90" s="46">
        <v>5334</v>
      </c>
      <c r="L90" s="46">
        <v>4049</v>
      </c>
      <c r="M90" s="46">
        <v>9483</v>
      </c>
      <c r="N90" s="46">
        <v>8687</v>
      </c>
      <c r="O90" s="72">
        <v>3964</v>
      </c>
      <c r="P90" s="72">
        <v>3885</v>
      </c>
      <c r="Q90" s="72">
        <v>1216</v>
      </c>
      <c r="R90" s="72">
        <v>3900</v>
      </c>
      <c r="S90" s="72">
        <v>524</v>
      </c>
      <c r="T90" s="72">
        <v>788</v>
      </c>
      <c r="U90" s="72">
        <v>881</v>
      </c>
      <c r="V90" s="72">
        <v>1120</v>
      </c>
      <c r="W90" s="72">
        <v>692</v>
      </c>
      <c r="X90" s="72">
        <v>1093</v>
      </c>
      <c r="Y90" s="72">
        <v>410</v>
      </c>
      <c r="Z90" s="72">
        <v>1928</v>
      </c>
      <c r="AA90" s="72">
        <v>1087</v>
      </c>
      <c r="AB90" s="72">
        <v>1082</v>
      </c>
      <c r="AC90" s="72">
        <v>1771</v>
      </c>
      <c r="AD90" s="72">
        <v>799</v>
      </c>
      <c r="AE90" s="72">
        <v>1101</v>
      </c>
      <c r="AF90" s="72">
        <v>2865</v>
      </c>
      <c r="AG90" s="72">
        <v>531</v>
      </c>
      <c r="AH90" s="72">
        <v>1095</v>
      </c>
      <c r="AI90" s="72">
        <v>1591</v>
      </c>
      <c r="AJ90" s="72">
        <v>2329</v>
      </c>
      <c r="AK90" s="72">
        <v>495</v>
      </c>
      <c r="AL90" s="72">
        <v>1366</v>
      </c>
      <c r="AM90" s="72">
        <v>1656</v>
      </c>
      <c r="AN90" s="72">
        <v>3534</v>
      </c>
      <c r="AO90" s="72">
        <v>652</v>
      </c>
      <c r="AP90" s="72">
        <v>2456</v>
      </c>
      <c r="AQ90" s="72">
        <v>1270</v>
      </c>
      <c r="AR90" s="72">
        <v>1081</v>
      </c>
      <c r="AS90" s="72">
        <v>1175</v>
      </c>
      <c r="AT90" s="72">
        <v>589</v>
      </c>
      <c r="AU90" s="72">
        <v>799</v>
      </c>
      <c r="AV90" s="72">
        <v>3838</v>
      </c>
      <c r="AW90" s="72">
        <v>1811</v>
      </c>
      <c r="AX90" s="72">
        <v>185</v>
      </c>
      <c r="AY90" s="72">
        <v>1036</v>
      </c>
      <c r="AZ90" s="72">
        <v>1383</v>
      </c>
      <c r="BA90" s="72">
        <v>1395</v>
      </c>
      <c r="BB90" s="72">
        <v>1100</v>
      </c>
      <c r="BC90" s="72">
        <v>1341</v>
      </c>
      <c r="BD90" s="72">
        <v>1269</v>
      </c>
      <c r="BE90" s="72">
        <v>1059</v>
      </c>
      <c r="BF90" s="5">
        <f t="shared" si="2"/>
        <v>155624</v>
      </c>
      <c r="BG90" s="25">
        <f t="shared" si="3"/>
        <v>0</v>
      </c>
    </row>
    <row r="91" spans="1:59" ht="12.75">
      <c r="A91" s="37" t="s">
        <v>92</v>
      </c>
      <c r="B91" s="48">
        <v>29473</v>
      </c>
      <c r="C91" s="48">
        <v>8006</v>
      </c>
      <c r="D91" s="35">
        <v>608</v>
      </c>
      <c r="E91" s="48">
        <v>786</v>
      </c>
      <c r="F91" s="48">
        <v>1396</v>
      </c>
      <c r="G91" s="35">
        <v>460</v>
      </c>
      <c r="H91" s="35">
        <v>380</v>
      </c>
      <c r="I91" s="35">
        <v>167</v>
      </c>
      <c r="J91" s="35">
        <v>588</v>
      </c>
      <c r="K91" s="48">
        <v>1096</v>
      </c>
      <c r="L91" s="48">
        <v>771</v>
      </c>
      <c r="M91" s="48">
        <v>1838</v>
      </c>
      <c r="N91" s="48">
        <v>1669</v>
      </c>
      <c r="O91" s="35">
        <v>621</v>
      </c>
      <c r="P91" s="35">
        <v>733</v>
      </c>
      <c r="Q91" s="35">
        <v>177</v>
      </c>
      <c r="R91" s="35">
        <v>775</v>
      </c>
      <c r="S91" s="35">
        <v>92</v>
      </c>
      <c r="T91" s="35">
        <v>161</v>
      </c>
      <c r="U91" s="35">
        <v>158</v>
      </c>
      <c r="V91" s="35">
        <v>211</v>
      </c>
      <c r="W91" s="35">
        <v>148</v>
      </c>
      <c r="X91" s="35">
        <v>202</v>
      </c>
      <c r="Y91" s="35">
        <v>80</v>
      </c>
      <c r="Z91" s="35">
        <v>322</v>
      </c>
      <c r="AA91" s="35">
        <v>214</v>
      </c>
      <c r="AB91" s="35">
        <v>184</v>
      </c>
      <c r="AC91" s="35">
        <v>314</v>
      </c>
      <c r="AD91" s="35">
        <v>118</v>
      </c>
      <c r="AE91" s="35">
        <v>205</v>
      </c>
      <c r="AF91" s="35">
        <v>504</v>
      </c>
      <c r="AG91" s="35">
        <v>94</v>
      </c>
      <c r="AH91" s="35">
        <v>213</v>
      </c>
      <c r="AI91" s="35">
        <v>315</v>
      </c>
      <c r="AJ91" s="35">
        <v>465</v>
      </c>
      <c r="AK91" s="35">
        <v>94</v>
      </c>
      <c r="AL91" s="35">
        <v>256</v>
      </c>
      <c r="AM91" s="35">
        <v>345</v>
      </c>
      <c r="AN91" s="35">
        <v>690</v>
      </c>
      <c r="AO91" s="35">
        <v>103</v>
      </c>
      <c r="AP91" s="35">
        <v>437</v>
      </c>
      <c r="AQ91" s="35">
        <v>237</v>
      </c>
      <c r="AR91" s="35">
        <v>173</v>
      </c>
      <c r="AS91" s="35">
        <v>189</v>
      </c>
      <c r="AT91" s="35">
        <v>113</v>
      </c>
      <c r="AU91" s="35">
        <v>168</v>
      </c>
      <c r="AV91" s="35">
        <v>686</v>
      </c>
      <c r="AW91" s="35">
        <v>360</v>
      </c>
      <c r="AX91" s="35">
        <v>37</v>
      </c>
      <c r="AY91" s="35">
        <v>181</v>
      </c>
      <c r="AZ91" s="35">
        <v>245</v>
      </c>
      <c r="BA91" s="35">
        <v>233</v>
      </c>
      <c r="BB91" s="35">
        <v>192</v>
      </c>
      <c r="BC91" s="35">
        <v>256</v>
      </c>
      <c r="BD91" s="35">
        <v>238</v>
      </c>
      <c r="BE91" s="35">
        <v>169</v>
      </c>
      <c r="BF91" s="5">
        <f t="shared" si="2"/>
        <v>29473</v>
      </c>
      <c r="BG91" s="25">
        <f t="shared" si="3"/>
        <v>0</v>
      </c>
    </row>
    <row r="92" spans="1:59" ht="12.75">
      <c r="A92" s="37" t="s">
        <v>93</v>
      </c>
      <c r="B92" s="48">
        <v>26334</v>
      </c>
      <c r="C92" s="48">
        <v>7309</v>
      </c>
      <c r="D92" s="35">
        <v>532</v>
      </c>
      <c r="E92" s="48">
        <v>675</v>
      </c>
      <c r="F92" s="48">
        <v>1084</v>
      </c>
      <c r="G92" s="35">
        <v>384</v>
      </c>
      <c r="H92" s="35">
        <v>351</v>
      </c>
      <c r="I92" s="35">
        <v>148</v>
      </c>
      <c r="J92" s="35">
        <v>613</v>
      </c>
      <c r="K92" s="48">
        <v>995</v>
      </c>
      <c r="L92" s="48">
        <v>643</v>
      </c>
      <c r="M92" s="48">
        <v>1763</v>
      </c>
      <c r="N92" s="48">
        <v>1451</v>
      </c>
      <c r="O92" s="35">
        <v>632</v>
      </c>
      <c r="P92" s="35">
        <v>628</v>
      </c>
      <c r="Q92" s="35">
        <v>175</v>
      </c>
      <c r="R92" s="35">
        <v>655</v>
      </c>
      <c r="S92" s="35">
        <v>84</v>
      </c>
      <c r="T92" s="35">
        <v>130</v>
      </c>
      <c r="U92" s="35">
        <v>138</v>
      </c>
      <c r="V92" s="35">
        <v>181</v>
      </c>
      <c r="W92" s="35">
        <v>120</v>
      </c>
      <c r="X92" s="35">
        <v>175</v>
      </c>
      <c r="Y92" s="35">
        <v>75</v>
      </c>
      <c r="Z92" s="35">
        <v>318</v>
      </c>
      <c r="AA92" s="35">
        <v>166</v>
      </c>
      <c r="AB92" s="35">
        <v>173</v>
      </c>
      <c r="AC92" s="35">
        <v>284</v>
      </c>
      <c r="AD92" s="35">
        <v>122</v>
      </c>
      <c r="AE92" s="35">
        <v>177</v>
      </c>
      <c r="AF92" s="35">
        <v>468</v>
      </c>
      <c r="AG92" s="35">
        <v>90</v>
      </c>
      <c r="AH92" s="35">
        <v>189</v>
      </c>
      <c r="AI92" s="35">
        <v>250</v>
      </c>
      <c r="AJ92" s="35">
        <v>387</v>
      </c>
      <c r="AK92" s="35">
        <v>86</v>
      </c>
      <c r="AL92" s="35">
        <v>235</v>
      </c>
      <c r="AM92" s="35">
        <v>260</v>
      </c>
      <c r="AN92" s="35">
        <v>634</v>
      </c>
      <c r="AO92" s="35">
        <v>114</v>
      </c>
      <c r="AP92" s="35">
        <v>378</v>
      </c>
      <c r="AQ92" s="35">
        <v>204</v>
      </c>
      <c r="AR92" s="35">
        <v>146</v>
      </c>
      <c r="AS92" s="35">
        <v>177</v>
      </c>
      <c r="AT92" s="35">
        <v>92</v>
      </c>
      <c r="AU92" s="35">
        <v>152</v>
      </c>
      <c r="AV92" s="35">
        <v>599</v>
      </c>
      <c r="AW92" s="35">
        <v>318</v>
      </c>
      <c r="AX92" s="35">
        <v>31</v>
      </c>
      <c r="AY92" s="35">
        <v>173</v>
      </c>
      <c r="AZ92" s="35">
        <v>216</v>
      </c>
      <c r="BA92" s="35">
        <v>213</v>
      </c>
      <c r="BB92" s="35">
        <v>161</v>
      </c>
      <c r="BC92" s="35">
        <v>213</v>
      </c>
      <c r="BD92" s="35">
        <v>204</v>
      </c>
      <c r="BE92" s="35">
        <v>163</v>
      </c>
      <c r="BF92" s="5">
        <f t="shared" si="2"/>
        <v>26334</v>
      </c>
      <c r="BG92" s="25">
        <f t="shared" si="3"/>
        <v>0</v>
      </c>
    </row>
    <row r="93" spans="1:59" ht="12.75">
      <c r="A93" s="37" t="s">
        <v>94</v>
      </c>
      <c r="B93" s="48">
        <v>27515</v>
      </c>
      <c r="C93" s="48">
        <v>7812</v>
      </c>
      <c r="D93" s="35">
        <v>586</v>
      </c>
      <c r="E93" s="48">
        <v>750</v>
      </c>
      <c r="F93" s="48">
        <v>1154</v>
      </c>
      <c r="G93" s="35">
        <v>430</v>
      </c>
      <c r="H93" s="35">
        <v>409</v>
      </c>
      <c r="I93" s="35">
        <v>152</v>
      </c>
      <c r="J93" s="35">
        <v>596</v>
      </c>
      <c r="K93" s="48">
        <v>1090</v>
      </c>
      <c r="L93" s="48">
        <v>705</v>
      </c>
      <c r="M93" s="48">
        <v>1882</v>
      </c>
      <c r="N93" s="48">
        <v>1557</v>
      </c>
      <c r="O93" s="35">
        <v>580</v>
      </c>
      <c r="P93" s="35">
        <v>669</v>
      </c>
      <c r="Q93" s="35">
        <v>190</v>
      </c>
      <c r="R93" s="35">
        <v>671</v>
      </c>
      <c r="S93" s="35">
        <v>81</v>
      </c>
      <c r="T93" s="35">
        <v>132</v>
      </c>
      <c r="U93" s="35">
        <v>143</v>
      </c>
      <c r="V93" s="35">
        <v>179</v>
      </c>
      <c r="W93" s="35">
        <v>104</v>
      </c>
      <c r="X93" s="35">
        <v>163</v>
      </c>
      <c r="Y93" s="35">
        <v>79</v>
      </c>
      <c r="Z93" s="35">
        <v>355</v>
      </c>
      <c r="AA93" s="35">
        <v>168</v>
      </c>
      <c r="AB93" s="35">
        <v>154</v>
      </c>
      <c r="AC93" s="35">
        <v>290</v>
      </c>
      <c r="AD93" s="35">
        <v>120</v>
      </c>
      <c r="AE93" s="35">
        <v>196</v>
      </c>
      <c r="AF93" s="35">
        <v>473</v>
      </c>
      <c r="AG93" s="35">
        <v>64</v>
      </c>
      <c r="AH93" s="35">
        <v>182</v>
      </c>
      <c r="AI93" s="35">
        <v>261</v>
      </c>
      <c r="AJ93" s="35">
        <v>341</v>
      </c>
      <c r="AK93" s="35">
        <v>73</v>
      </c>
      <c r="AL93" s="35">
        <v>231</v>
      </c>
      <c r="AM93" s="35">
        <v>240</v>
      </c>
      <c r="AN93" s="35">
        <v>642</v>
      </c>
      <c r="AO93" s="35">
        <v>135</v>
      </c>
      <c r="AP93" s="35">
        <v>427</v>
      </c>
      <c r="AQ93" s="35">
        <v>178</v>
      </c>
      <c r="AR93" s="35">
        <v>167</v>
      </c>
      <c r="AS93" s="35">
        <v>173</v>
      </c>
      <c r="AT93" s="35">
        <v>98</v>
      </c>
      <c r="AU93" s="35">
        <v>96</v>
      </c>
      <c r="AV93" s="35">
        <v>679</v>
      </c>
      <c r="AW93" s="35">
        <v>289</v>
      </c>
      <c r="AX93" s="35">
        <v>48</v>
      </c>
      <c r="AY93" s="35">
        <v>157</v>
      </c>
      <c r="AZ93" s="35">
        <v>208</v>
      </c>
      <c r="BA93" s="35">
        <v>250</v>
      </c>
      <c r="BB93" s="35">
        <v>168</v>
      </c>
      <c r="BC93" s="35">
        <v>200</v>
      </c>
      <c r="BD93" s="35">
        <v>177</v>
      </c>
      <c r="BE93" s="35">
        <v>161</v>
      </c>
      <c r="BF93" s="5">
        <f t="shared" si="2"/>
        <v>27515</v>
      </c>
      <c r="BG93" s="25">
        <f t="shared" si="3"/>
        <v>0</v>
      </c>
    </row>
    <row r="94" spans="1:59" ht="12.75">
      <c r="A94" s="37" t="s">
        <v>95</v>
      </c>
      <c r="B94" s="48">
        <v>27331</v>
      </c>
      <c r="C94" s="48">
        <v>7643</v>
      </c>
      <c r="D94" s="35">
        <v>601</v>
      </c>
      <c r="E94" s="48">
        <v>703</v>
      </c>
      <c r="F94" s="48">
        <v>1132</v>
      </c>
      <c r="G94" s="35">
        <v>435</v>
      </c>
      <c r="H94" s="35">
        <v>357</v>
      </c>
      <c r="I94" s="35">
        <v>146</v>
      </c>
      <c r="J94" s="35">
        <v>577</v>
      </c>
      <c r="K94" s="48">
        <v>1074</v>
      </c>
      <c r="L94" s="48">
        <v>681</v>
      </c>
      <c r="M94" s="48">
        <v>1835</v>
      </c>
      <c r="N94" s="48">
        <v>1508</v>
      </c>
      <c r="O94" s="35">
        <v>591</v>
      </c>
      <c r="P94" s="35">
        <v>655</v>
      </c>
      <c r="Q94" s="35">
        <v>199</v>
      </c>
      <c r="R94" s="35">
        <v>708</v>
      </c>
      <c r="S94" s="35">
        <v>69</v>
      </c>
      <c r="T94" s="35">
        <v>128</v>
      </c>
      <c r="U94" s="35">
        <v>124</v>
      </c>
      <c r="V94" s="35">
        <v>169</v>
      </c>
      <c r="W94" s="35">
        <v>110</v>
      </c>
      <c r="X94" s="35">
        <v>175</v>
      </c>
      <c r="Y94" s="35">
        <v>66</v>
      </c>
      <c r="Z94" s="35">
        <v>288</v>
      </c>
      <c r="AA94" s="35">
        <v>166</v>
      </c>
      <c r="AB94" s="35">
        <v>164</v>
      </c>
      <c r="AC94" s="35">
        <v>293</v>
      </c>
      <c r="AD94" s="35">
        <v>118</v>
      </c>
      <c r="AE94" s="35">
        <v>155</v>
      </c>
      <c r="AF94" s="35">
        <v>511</v>
      </c>
      <c r="AG94" s="35">
        <v>95</v>
      </c>
      <c r="AH94" s="35">
        <v>160</v>
      </c>
      <c r="AI94" s="35">
        <v>267</v>
      </c>
      <c r="AJ94" s="35">
        <v>393</v>
      </c>
      <c r="AK94" s="35">
        <v>77</v>
      </c>
      <c r="AL94" s="35">
        <v>249</v>
      </c>
      <c r="AM94" s="35">
        <v>270</v>
      </c>
      <c r="AN94" s="35">
        <v>648</v>
      </c>
      <c r="AO94" s="35">
        <v>111</v>
      </c>
      <c r="AP94" s="35">
        <v>426</v>
      </c>
      <c r="AQ94" s="35">
        <v>221</v>
      </c>
      <c r="AR94" s="35">
        <v>200</v>
      </c>
      <c r="AS94" s="35">
        <v>214</v>
      </c>
      <c r="AT94" s="35">
        <v>92</v>
      </c>
      <c r="AU94" s="35">
        <v>148</v>
      </c>
      <c r="AV94" s="35">
        <v>666</v>
      </c>
      <c r="AW94" s="35">
        <v>300</v>
      </c>
      <c r="AX94" s="35">
        <v>34</v>
      </c>
      <c r="AY94" s="35">
        <v>175</v>
      </c>
      <c r="AZ94" s="35">
        <v>245</v>
      </c>
      <c r="BA94" s="35">
        <v>213</v>
      </c>
      <c r="BB94" s="35">
        <v>169</v>
      </c>
      <c r="BC94" s="35">
        <v>199</v>
      </c>
      <c r="BD94" s="35">
        <v>206</v>
      </c>
      <c r="BE94" s="35">
        <v>172</v>
      </c>
      <c r="BF94" s="5">
        <f t="shared" si="2"/>
        <v>27331</v>
      </c>
      <c r="BG94" s="25">
        <f t="shared" si="3"/>
        <v>0</v>
      </c>
    </row>
    <row r="95" spans="1:59" ht="12.75">
      <c r="A95" s="37" t="s">
        <v>96</v>
      </c>
      <c r="B95" s="48">
        <v>21629</v>
      </c>
      <c r="C95" s="48">
        <v>6055</v>
      </c>
      <c r="D95" s="35">
        <v>496</v>
      </c>
      <c r="E95" s="48">
        <v>545</v>
      </c>
      <c r="F95" s="48">
        <v>906</v>
      </c>
      <c r="G95" s="35">
        <v>322</v>
      </c>
      <c r="H95" s="35">
        <v>240</v>
      </c>
      <c r="I95" s="35">
        <v>107</v>
      </c>
      <c r="J95" s="35">
        <v>489</v>
      </c>
      <c r="K95" s="48">
        <v>920</v>
      </c>
      <c r="L95" s="48">
        <v>550</v>
      </c>
      <c r="M95" s="48">
        <v>1494</v>
      </c>
      <c r="N95" s="48">
        <v>1231</v>
      </c>
      <c r="O95" s="35">
        <v>432</v>
      </c>
      <c r="P95" s="35">
        <v>472</v>
      </c>
      <c r="Q95" s="35">
        <v>145</v>
      </c>
      <c r="R95" s="35">
        <v>572</v>
      </c>
      <c r="S95" s="35">
        <v>64</v>
      </c>
      <c r="T95" s="35">
        <v>102</v>
      </c>
      <c r="U95" s="35">
        <v>102</v>
      </c>
      <c r="V95" s="35">
        <v>128</v>
      </c>
      <c r="W95" s="35">
        <v>76</v>
      </c>
      <c r="X95" s="35">
        <v>157</v>
      </c>
      <c r="Y95" s="35">
        <v>47</v>
      </c>
      <c r="Z95" s="35">
        <v>265</v>
      </c>
      <c r="AA95" s="35">
        <v>128</v>
      </c>
      <c r="AB95" s="35">
        <v>131</v>
      </c>
      <c r="AC95" s="35">
        <v>226</v>
      </c>
      <c r="AD95" s="35">
        <v>111</v>
      </c>
      <c r="AE95" s="35">
        <v>156</v>
      </c>
      <c r="AF95" s="35">
        <v>363</v>
      </c>
      <c r="AG95" s="35">
        <v>70</v>
      </c>
      <c r="AH95" s="35">
        <v>134</v>
      </c>
      <c r="AI95" s="35">
        <v>231</v>
      </c>
      <c r="AJ95" s="35">
        <v>318</v>
      </c>
      <c r="AK95" s="35">
        <v>62</v>
      </c>
      <c r="AL95" s="35">
        <v>186</v>
      </c>
      <c r="AM95" s="35">
        <v>154</v>
      </c>
      <c r="AN95" s="35">
        <v>448</v>
      </c>
      <c r="AO95" s="35">
        <v>104</v>
      </c>
      <c r="AP95" s="35">
        <v>349</v>
      </c>
      <c r="AQ95" s="35">
        <v>155</v>
      </c>
      <c r="AR95" s="35">
        <v>138</v>
      </c>
      <c r="AS95" s="35">
        <v>143</v>
      </c>
      <c r="AT95" s="35">
        <v>56</v>
      </c>
      <c r="AU95" s="35">
        <v>113</v>
      </c>
      <c r="AV95" s="35">
        <v>533</v>
      </c>
      <c r="AW95" s="35">
        <v>231</v>
      </c>
      <c r="AX95" s="35">
        <v>32</v>
      </c>
      <c r="AY95" s="35">
        <v>141</v>
      </c>
      <c r="AZ95" s="35">
        <v>176</v>
      </c>
      <c r="BA95" s="35">
        <v>199</v>
      </c>
      <c r="BB95" s="35">
        <v>120</v>
      </c>
      <c r="BC95" s="35">
        <v>171</v>
      </c>
      <c r="BD95" s="35">
        <v>195</v>
      </c>
      <c r="BE95" s="35">
        <v>138</v>
      </c>
      <c r="BF95" s="5">
        <f t="shared" si="2"/>
        <v>21629</v>
      </c>
      <c r="BG95" s="25">
        <f t="shared" si="3"/>
        <v>0</v>
      </c>
    </row>
    <row r="96" spans="1:59" s="12" customFormat="1" ht="12.75">
      <c r="A96" s="38" t="s">
        <v>97</v>
      </c>
      <c r="B96" s="46">
        <v>132282</v>
      </c>
      <c r="C96" s="46">
        <v>36825</v>
      </c>
      <c r="D96" s="72">
        <v>2823</v>
      </c>
      <c r="E96" s="46">
        <v>3459</v>
      </c>
      <c r="F96" s="46">
        <v>5672</v>
      </c>
      <c r="G96" s="72">
        <v>2031</v>
      </c>
      <c r="H96" s="72">
        <v>1737</v>
      </c>
      <c r="I96" s="72">
        <v>720</v>
      </c>
      <c r="J96" s="72">
        <v>2863</v>
      </c>
      <c r="K96" s="46">
        <v>5175</v>
      </c>
      <c r="L96" s="46">
        <v>3350</v>
      </c>
      <c r="M96" s="46">
        <v>8812</v>
      </c>
      <c r="N96" s="46">
        <v>7416</v>
      </c>
      <c r="O96" s="72">
        <v>2856</v>
      </c>
      <c r="P96" s="72">
        <v>3157</v>
      </c>
      <c r="Q96" s="72">
        <v>886</v>
      </c>
      <c r="R96" s="72">
        <v>3381</v>
      </c>
      <c r="S96" s="72">
        <v>390</v>
      </c>
      <c r="T96" s="72">
        <v>653</v>
      </c>
      <c r="U96" s="72">
        <v>665</v>
      </c>
      <c r="V96" s="72">
        <v>868</v>
      </c>
      <c r="W96" s="72">
        <v>558</v>
      </c>
      <c r="X96" s="72">
        <v>872</v>
      </c>
      <c r="Y96" s="72">
        <v>347</v>
      </c>
      <c r="Z96" s="72">
        <v>1548</v>
      </c>
      <c r="AA96" s="72">
        <v>842</v>
      </c>
      <c r="AB96" s="72">
        <v>806</v>
      </c>
      <c r="AC96" s="72">
        <v>1407</v>
      </c>
      <c r="AD96" s="72">
        <v>589</v>
      </c>
      <c r="AE96" s="72">
        <v>889</v>
      </c>
      <c r="AF96" s="72">
        <v>2319</v>
      </c>
      <c r="AG96" s="72">
        <v>413</v>
      </c>
      <c r="AH96" s="72">
        <v>878</v>
      </c>
      <c r="AI96" s="72">
        <v>1324</v>
      </c>
      <c r="AJ96" s="72">
        <v>1904</v>
      </c>
      <c r="AK96" s="72">
        <v>392</v>
      </c>
      <c r="AL96" s="72">
        <v>1157</v>
      </c>
      <c r="AM96" s="72">
        <v>1269</v>
      </c>
      <c r="AN96" s="72">
        <v>3062</v>
      </c>
      <c r="AO96" s="72">
        <v>567</v>
      </c>
      <c r="AP96" s="72">
        <v>2017</v>
      </c>
      <c r="AQ96" s="72">
        <v>995</v>
      </c>
      <c r="AR96" s="72">
        <v>824</v>
      </c>
      <c r="AS96" s="72">
        <v>896</v>
      </c>
      <c r="AT96" s="72">
        <v>451</v>
      </c>
      <c r="AU96" s="72">
        <v>677</v>
      </c>
      <c r="AV96" s="72">
        <v>3163</v>
      </c>
      <c r="AW96" s="72">
        <v>1498</v>
      </c>
      <c r="AX96" s="72">
        <v>182</v>
      </c>
      <c r="AY96" s="72">
        <v>827</v>
      </c>
      <c r="AZ96" s="72">
        <v>1090</v>
      </c>
      <c r="BA96" s="72">
        <v>1108</v>
      </c>
      <c r="BB96" s="72">
        <v>810</v>
      </c>
      <c r="BC96" s="72">
        <v>1039</v>
      </c>
      <c r="BD96" s="72">
        <v>1020</v>
      </c>
      <c r="BE96" s="72">
        <v>803</v>
      </c>
      <c r="BF96" s="5">
        <f t="shared" si="2"/>
        <v>132282</v>
      </c>
      <c r="BG96" s="25">
        <f t="shared" si="3"/>
        <v>0</v>
      </c>
    </row>
    <row r="97" spans="1:59" ht="12.75">
      <c r="A97" s="37" t="s">
        <v>98</v>
      </c>
      <c r="B97" s="48">
        <v>19266</v>
      </c>
      <c r="C97" s="48">
        <v>5376</v>
      </c>
      <c r="D97" s="35">
        <v>451</v>
      </c>
      <c r="E97" s="48">
        <v>441</v>
      </c>
      <c r="F97" s="48">
        <v>821</v>
      </c>
      <c r="G97" s="35">
        <v>298</v>
      </c>
      <c r="H97" s="35">
        <v>252</v>
      </c>
      <c r="I97" s="35">
        <v>92</v>
      </c>
      <c r="J97" s="35">
        <v>425</v>
      </c>
      <c r="K97" s="48">
        <v>805</v>
      </c>
      <c r="L97" s="48">
        <v>492</v>
      </c>
      <c r="M97" s="48">
        <v>1354</v>
      </c>
      <c r="N97" s="48">
        <v>1086</v>
      </c>
      <c r="O97" s="35">
        <v>382</v>
      </c>
      <c r="P97" s="35">
        <v>446</v>
      </c>
      <c r="Q97" s="35">
        <v>122</v>
      </c>
      <c r="R97" s="35">
        <v>477</v>
      </c>
      <c r="S97" s="35">
        <v>48</v>
      </c>
      <c r="T97" s="35">
        <v>85</v>
      </c>
      <c r="U97" s="35">
        <v>104</v>
      </c>
      <c r="V97" s="35">
        <v>144</v>
      </c>
      <c r="W97" s="35">
        <v>77</v>
      </c>
      <c r="X97" s="35">
        <v>138</v>
      </c>
      <c r="Y97" s="35">
        <v>45</v>
      </c>
      <c r="Z97" s="35">
        <v>238</v>
      </c>
      <c r="AA97" s="35">
        <v>114</v>
      </c>
      <c r="AB97" s="35">
        <v>120</v>
      </c>
      <c r="AC97" s="35">
        <v>197</v>
      </c>
      <c r="AD97" s="35">
        <v>114</v>
      </c>
      <c r="AE97" s="35">
        <v>95</v>
      </c>
      <c r="AF97" s="35">
        <v>347</v>
      </c>
      <c r="AG97" s="35">
        <v>64</v>
      </c>
      <c r="AH97" s="35">
        <v>114</v>
      </c>
      <c r="AI97" s="35">
        <v>189</v>
      </c>
      <c r="AJ97" s="35">
        <v>284</v>
      </c>
      <c r="AK97" s="35">
        <v>69</v>
      </c>
      <c r="AL97" s="35">
        <v>144</v>
      </c>
      <c r="AM97" s="35">
        <v>167</v>
      </c>
      <c r="AN97" s="35">
        <v>436</v>
      </c>
      <c r="AO97" s="35">
        <v>84</v>
      </c>
      <c r="AP97" s="35">
        <v>267</v>
      </c>
      <c r="AQ97" s="35">
        <v>130</v>
      </c>
      <c r="AR97" s="35">
        <v>157</v>
      </c>
      <c r="AS97" s="35">
        <v>145</v>
      </c>
      <c r="AT97" s="35">
        <v>60</v>
      </c>
      <c r="AU97" s="35">
        <v>85</v>
      </c>
      <c r="AV97" s="35">
        <v>482</v>
      </c>
      <c r="AW97" s="35">
        <v>233</v>
      </c>
      <c r="AX97" s="35">
        <v>12</v>
      </c>
      <c r="AY97" s="35">
        <v>128</v>
      </c>
      <c r="AZ97" s="35">
        <v>136</v>
      </c>
      <c r="BA97" s="35">
        <v>124</v>
      </c>
      <c r="BB97" s="35">
        <v>127</v>
      </c>
      <c r="BC97" s="35">
        <v>154</v>
      </c>
      <c r="BD97" s="35">
        <v>167</v>
      </c>
      <c r="BE97" s="35">
        <v>122</v>
      </c>
      <c r="BF97" s="5">
        <f t="shared" si="2"/>
        <v>19266</v>
      </c>
      <c r="BG97" s="25">
        <f t="shared" si="3"/>
        <v>0</v>
      </c>
    </row>
    <row r="98" spans="1:59" ht="12.75">
      <c r="A98" s="37" t="s">
        <v>99</v>
      </c>
      <c r="B98" s="48">
        <v>17616</v>
      </c>
      <c r="C98" s="48">
        <v>5078</v>
      </c>
      <c r="D98" s="35">
        <v>419</v>
      </c>
      <c r="E98" s="48">
        <v>408</v>
      </c>
      <c r="F98" s="48">
        <v>757</v>
      </c>
      <c r="G98" s="35">
        <v>261</v>
      </c>
      <c r="H98" s="35">
        <v>221</v>
      </c>
      <c r="I98" s="35">
        <v>105</v>
      </c>
      <c r="J98" s="35">
        <v>432</v>
      </c>
      <c r="K98" s="48">
        <v>709</v>
      </c>
      <c r="L98" s="48">
        <v>459</v>
      </c>
      <c r="M98" s="48">
        <v>1172</v>
      </c>
      <c r="N98" s="48">
        <v>998</v>
      </c>
      <c r="O98" s="35">
        <v>350</v>
      </c>
      <c r="P98" s="35">
        <v>378</v>
      </c>
      <c r="Q98" s="35">
        <v>100</v>
      </c>
      <c r="R98" s="35">
        <v>457</v>
      </c>
      <c r="S98" s="35">
        <v>51</v>
      </c>
      <c r="T98" s="35">
        <v>70</v>
      </c>
      <c r="U98" s="35">
        <v>65</v>
      </c>
      <c r="V98" s="35">
        <v>113</v>
      </c>
      <c r="W98" s="35">
        <v>48</v>
      </c>
      <c r="X98" s="35">
        <v>122</v>
      </c>
      <c r="Y98" s="35">
        <v>32</v>
      </c>
      <c r="Z98" s="35">
        <v>225</v>
      </c>
      <c r="AA98" s="35">
        <v>124</v>
      </c>
      <c r="AB98" s="35">
        <v>112</v>
      </c>
      <c r="AC98" s="35">
        <v>167</v>
      </c>
      <c r="AD98" s="35">
        <v>69</v>
      </c>
      <c r="AE98" s="35">
        <v>84</v>
      </c>
      <c r="AF98" s="35">
        <v>333</v>
      </c>
      <c r="AG98" s="35">
        <v>46</v>
      </c>
      <c r="AH98" s="35">
        <v>108</v>
      </c>
      <c r="AI98" s="35">
        <v>187</v>
      </c>
      <c r="AJ98" s="35">
        <v>265</v>
      </c>
      <c r="AK98" s="35">
        <v>50</v>
      </c>
      <c r="AL98" s="35">
        <v>136</v>
      </c>
      <c r="AM98" s="35">
        <v>145</v>
      </c>
      <c r="AN98" s="35">
        <v>420</v>
      </c>
      <c r="AO98" s="35">
        <v>54</v>
      </c>
      <c r="AP98" s="35">
        <v>285</v>
      </c>
      <c r="AQ98" s="35">
        <v>120</v>
      </c>
      <c r="AR98" s="35">
        <v>112</v>
      </c>
      <c r="AS98" s="35">
        <v>121</v>
      </c>
      <c r="AT98" s="35">
        <v>61</v>
      </c>
      <c r="AU98" s="35">
        <v>92</v>
      </c>
      <c r="AV98" s="35">
        <v>394</v>
      </c>
      <c r="AW98" s="35">
        <v>187</v>
      </c>
      <c r="AX98" s="35">
        <v>12</v>
      </c>
      <c r="AY98" s="35">
        <v>126</v>
      </c>
      <c r="AZ98" s="35">
        <v>126</v>
      </c>
      <c r="BA98" s="35">
        <v>131</v>
      </c>
      <c r="BB98" s="35">
        <v>101</v>
      </c>
      <c r="BC98" s="35">
        <v>176</v>
      </c>
      <c r="BD98" s="35">
        <v>121</v>
      </c>
      <c r="BE98" s="35">
        <v>121</v>
      </c>
      <c r="BF98" s="5">
        <f t="shared" si="2"/>
        <v>17616</v>
      </c>
      <c r="BG98" s="25">
        <f t="shared" si="3"/>
        <v>0</v>
      </c>
    </row>
    <row r="99" spans="1:59" ht="12.75">
      <c r="A99" s="37" t="s">
        <v>100</v>
      </c>
      <c r="B99" s="48">
        <v>11115</v>
      </c>
      <c r="C99" s="48">
        <v>3254</v>
      </c>
      <c r="D99" s="35">
        <v>243</v>
      </c>
      <c r="E99" s="48">
        <v>320</v>
      </c>
      <c r="F99" s="48">
        <v>486</v>
      </c>
      <c r="G99" s="35">
        <v>189</v>
      </c>
      <c r="H99" s="35">
        <v>114</v>
      </c>
      <c r="I99" s="35">
        <v>56</v>
      </c>
      <c r="J99" s="35">
        <v>298</v>
      </c>
      <c r="K99" s="48">
        <v>432</v>
      </c>
      <c r="L99" s="48">
        <v>294</v>
      </c>
      <c r="M99" s="48">
        <v>770</v>
      </c>
      <c r="N99" s="48">
        <v>648</v>
      </c>
      <c r="O99" s="35">
        <v>260</v>
      </c>
      <c r="P99" s="35">
        <v>290</v>
      </c>
      <c r="Q99" s="35">
        <v>63</v>
      </c>
      <c r="R99" s="35">
        <v>257</v>
      </c>
      <c r="S99" s="35">
        <v>29</v>
      </c>
      <c r="T99" s="35">
        <v>42</v>
      </c>
      <c r="U99" s="35">
        <v>44</v>
      </c>
      <c r="V99" s="35">
        <v>56</v>
      </c>
      <c r="W99" s="35">
        <v>34</v>
      </c>
      <c r="X99" s="35">
        <v>63</v>
      </c>
      <c r="Y99" s="35">
        <v>19</v>
      </c>
      <c r="Z99" s="35">
        <v>108</v>
      </c>
      <c r="AA99" s="35">
        <v>61</v>
      </c>
      <c r="AB99" s="35">
        <v>54</v>
      </c>
      <c r="AC99" s="35">
        <v>109</v>
      </c>
      <c r="AD99" s="35">
        <v>46</v>
      </c>
      <c r="AE99" s="35">
        <v>68</v>
      </c>
      <c r="AF99" s="35">
        <v>209</v>
      </c>
      <c r="AG99" s="35">
        <v>25</v>
      </c>
      <c r="AH99" s="35">
        <v>47</v>
      </c>
      <c r="AI99" s="35">
        <v>111</v>
      </c>
      <c r="AJ99" s="35">
        <v>150</v>
      </c>
      <c r="AK99" s="35">
        <v>15</v>
      </c>
      <c r="AL99" s="35">
        <v>93</v>
      </c>
      <c r="AM99" s="35">
        <v>96</v>
      </c>
      <c r="AN99" s="35">
        <v>232</v>
      </c>
      <c r="AO99" s="35">
        <v>48</v>
      </c>
      <c r="AP99" s="35">
        <v>172</v>
      </c>
      <c r="AQ99" s="35">
        <v>67</v>
      </c>
      <c r="AR99" s="35">
        <v>69</v>
      </c>
      <c r="AS99" s="35">
        <v>83</v>
      </c>
      <c r="AT99" s="35">
        <v>33</v>
      </c>
      <c r="AU99" s="35">
        <v>46</v>
      </c>
      <c r="AV99" s="35">
        <v>311</v>
      </c>
      <c r="AW99" s="35">
        <v>99</v>
      </c>
      <c r="AX99" s="35">
        <v>15</v>
      </c>
      <c r="AY99" s="35">
        <v>69</v>
      </c>
      <c r="AZ99" s="35">
        <v>71</v>
      </c>
      <c r="BA99" s="35">
        <v>69</v>
      </c>
      <c r="BB99" s="35">
        <v>72</v>
      </c>
      <c r="BC99" s="35">
        <v>74</v>
      </c>
      <c r="BD99" s="35">
        <v>82</v>
      </c>
      <c r="BE99" s="35">
        <v>50</v>
      </c>
      <c r="BF99" s="5">
        <f t="shared" si="2"/>
        <v>11115</v>
      </c>
      <c r="BG99" s="25">
        <f t="shared" si="3"/>
        <v>0</v>
      </c>
    </row>
    <row r="100" spans="1:59" ht="12.75">
      <c r="A100" s="37" t="s">
        <v>101</v>
      </c>
      <c r="B100" s="48">
        <v>6903</v>
      </c>
      <c r="C100" s="48">
        <v>1894</v>
      </c>
      <c r="D100" s="35">
        <v>141</v>
      </c>
      <c r="E100" s="48">
        <v>206</v>
      </c>
      <c r="F100" s="48">
        <v>284</v>
      </c>
      <c r="G100" s="35">
        <v>127</v>
      </c>
      <c r="H100" s="35">
        <v>71</v>
      </c>
      <c r="I100" s="35">
        <v>40</v>
      </c>
      <c r="J100" s="35">
        <v>146</v>
      </c>
      <c r="K100" s="48">
        <v>244</v>
      </c>
      <c r="L100" s="48">
        <v>180</v>
      </c>
      <c r="M100" s="48">
        <v>496</v>
      </c>
      <c r="N100" s="48">
        <v>388</v>
      </c>
      <c r="O100" s="35">
        <v>142</v>
      </c>
      <c r="P100" s="35">
        <v>174</v>
      </c>
      <c r="Q100" s="35">
        <v>47</v>
      </c>
      <c r="R100" s="35">
        <v>155</v>
      </c>
      <c r="S100" s="35">
        <v>12</v>
      </c>
      <c r="T100" s="35">
        <v>29</v>
      </c>
      <c r="U100" s="35">
        <v>41</v>
      </c>
      <c r="V100" s="35">
        <v>48</v>
      </c>
      <c r="W100" s="35">
        <v>34</v>
      </c>
      <c r="X100" s="35">
        <v>52</v>
      </c>
      <c r="Y100" s="35">
        <v>15</v>
      </c>
      <c r="Z100" s="35">
        <v>94</v>
      </c>
      <c r="AA100" s="35">
        <v>50</v>
      </c>
      <c r="AB100" s="35">
        <v>44</v>
      </c>
      <c r="AC100" s="35">
        <v>59</v>
      </c>
      <c r="AD100" s="35">
        <v>39</v>
      </c>
      <c r="AE100" s="35">
        <v>45</v>
      </c>
      <c r="AF100" s="35">
        <v>122</v>
      </c>
      <c r="AG100" s="35">
        <v>19</v>
      </c>
      <c r="AH100" s="35">
        <v>54</v>
      </c>
      <c r="AI100" s="35">
        <v>81</v>
      </c>
      <c r="AJ100" s="35">
        <v>93</v>
      </c>
      <c r="AK100" s="35">
        <v>21</v>
      </c>
      <c r="AL100" s="35">
        <v>52</v>
      </c>
      <c r="AM100" s="35">
        <v>59</v>
      </c>
      <c r="AN100" s="35">
        <v>170</v>
      </c>
      <c r="AO100" s="35">
        <v>49</v>
      </c>
      <c r="AP100" s="35">
        <v>100</v>
      </c>
      <c r="AQ100" s="35">
        <v>43</v>
      </c>
      <c r="AR100" s="35">
        <v>37</v>
      </c>
      <c r="AS100" s="35">
        <v>54</v>
      </c>
      <c r="AT100" s="35">
        <v>26</v>
      </c>
      <c r="AU100" s="35">
        <v>40</v>
      </c>
      <c r="AV100" s="35">
        <v>163</v>
      </c>
      <c r="AW100" s="35">
        <v>78</v>
      </c>
      <c r="AX100" s="35">
        <v>8</v>
      </c>
      <c r="AY100" s="35">
        <v>35</v>
      </c>
      <c r="AZ100" s="35">
        <v>63</v>
      </c>
      <c r="BA100" s="35">
        <v>45</v>
      </c>
      <c r="BB100" s="35">
        <v>42</v>
      </c>
      <c r="BC100" s="35">
        <v>58</v>
      </c>
      <c r="BD100" s="35">
        <v>55</v>
      </c>
      <c r="BE100" s="35">
        <v>39</v>
      </c>
      <c r="BF100" s="5">
        <f t="shared" si="2"/>
        <v>6903</v>
      </c>
      <c r="BG100" s="25">
        <f t="shared" si="3"/>
        <v>0</v>
      </c>
    </row>
    <row r="101" spans="1:59" ht="12.75">
      <c r="A101" s="37" t="s">
        <v>102</v>
      </c>
      <c r="B101" s="48">
        <v>8276</v>
      </c>
      <c r="C101" s="48">
        <v>2201</v>
      </c>
      <c r="D101" s="35">
        <v>178</v>
      </c>
      <c r="E101" s="48">
        <v>209</v>
      </c>
      <c r="F101" s="48">
        <v>331</v>
      </c>
      <c r="G101" s="35">
        <v>111</v>
      </c>
      <c r="H101" s="35">
        <v>90</v>
      </c>
      <c r="I101" s="35">
        <v>39</v>
      </c>
      <c r="J101" s="35">
        <v>210</v>
      </c>
      <c r="K101" s="48">
        <v>251</v>
      </c>
      <c r="L101" s="48">
        <v>187</v>
      </c>
      <c r="M101" s="48">
        <v>541</v>
      </c>
      <c r="N101" s="48">
        <v>442</v>
      </c>
      <c r="O101" s="35">
        <v>208</v>
      </c>
      <c r="P101" s="35">
        <v>196</v>
      </c>
      <c r="Q101" s="35">
        <v>67</v>
      </c>
      <c r="R101" s="35">
        <v>217</v>
      </c>
      <c r="S101" s="35">
        <v>34</v>
      </c>
      <c r="T101" s="35">
        <v>38</v>
      </c>
      <c r="U101" s="35">
        <v>50</v>
      </c>
      <c r="V101" s="35">
        <v>60</v>
      </c>
      <c r="W101" s="35">
        <v>35</v>
      </c>
      <c r="X101" s="35">
        <v>48</v>
      </c>
      <c r="Y101" s="35">
        <v>30</v>
      </c>
      <c r="Z101" s="35">
        <v>123</v>
      </c>
      <c r="AA101" s="35">
        <v>62</v>
      </c>
      <c r="AB101" s="35">
        <v>53</v>
      </c>
      <c r="AC101" s="35">
        <v>85</v>
      </c>
      <c r="AD101" s="35">
        <v>66</v>
      </c>
      <c r="AE101" s="35">
        <v>70</v>
      </c>
      <c r="AF101" s="35">
        <v>164</v>
      </c>
      <c r="AG101" s="35">
        <v>24</v>
      </c>
      <c r="AH101" s="35">
        <v>72</v>
      </c>
      <c r="AI101" s="35">
        <v>75</v>
      </c>
      <c r="AJ101" s="35">
        <v>153</v>
      </c>
      <c r="AK101" s="35">
        <v>35</v>
      </c>
      <c r="AL101" s="35">
        <v>67</v>
      </c>
      <c r="AM101" s="35">
        <v>68</v>
      </c>
      <c r="AN101" s="35">
        <v>179</v>
      </c>
      <c r="AO101" s="35">
        <v>34</v>
      </c>
      <c r="AP101" s="35">
        <v>131</v>
      </c>
      <c r="AQ101" s="35">
        <v>77</v>
      </c>
      <c r="AR101" s="35">
        <v>60</v>
      </c>
      <c r="AS101" s="35">
        <v>71</v>
      </c>
      <c r="AT101" s="35">
        <v>27</v>
      </c>
      <c r="AU101" s="35">
        <v>36</v>
      </c>
      <c r="AV101" s="35">
        <v>229</v>
      </c>
      <c r="AW101" s="35">
        <v>82</v>
      </c>
      <c r="AX101" s="35">
        <v>11</v>
      </c>
      <c r="AY101" s="35">
        <v>48</v>
      </c>
      <c r="AZ101" s="35">
        <v>58</v>
      </c>
      <c r="BA101" s="35">
        <v>55</v>
      </c>
      <c r="BB101" s="35">
        <v>80</v>
      </c>
      <c r="BC101" s="35">
        <v>81</v>
      </c>
      <c r="BD101" s="35">
        <v>68</v>
      </c>
      <c r="BE101" s="35">
        <v>59</v>
      </c>
      <c r="BF101" s="5">
        <f t="shared" si="2"/>
        <v>8276</v>
      </c>
      <c r="BG101" s="25">
        <f t="shared" si="3"/>
        <v>0</v>
      </c>
    </row>
    <row r="102" spans="1:59" s="12" customFormat="1" ht="12.75">
      <c r="A102" s="38" t="s">
        <v>103</v>
      </c>
      <c r="B102" s="46">
        <v>63176</v>
      </c>
      <c r="C102" s="46">
        <v>17803</v>
      </c>
      <c r="D102" s="72">
        <v>1432</v>
      </c>
      <c r="E102" s="46">
        <v>1584</v>
      </c>
      <c r="F102" s="46">
        <v>2679</v>
      </c>
      <c r="G102" s="72">
        <v>986</v>
      </c>
      <c r="H102" s="72">
        <v>748</v>
      </c>
      <c r="I102" s="72">
        <v>332</v>
      </c>
      <c r="J102" s="72">
        <v>1511</v>
      </c>
      <c r="K102" s="46">
        <v>2441</v>
      </c>
      <c r="L102" s="46">
        <v>1612</v>
      </c>
      <c r="M102" s="46">
        <v>4333</v>
      </c>
      <c r="N102" s="46">
        <v>3562</v>
      </c>
      <c r="O102" s="72">
        <v>1342</v>
      </c>
      <c r="P102" s="72">
        <v>1484</v>
      </c>
      <c r="Q102" s="72">
        <v>399</v>
      </c>
      <c r="R102" s="72">
        <v>1563</v>
      </c>
      <c r="S102" s="72">
        <v>174</v>
      </c>
      <c r="T102" s="72">
        <v>264</v>
      </c>
      <c r="U102" s="72">
        <v>304</v>
      </c>
      <c r="V102" s="72">
        <v>421</v>
      </c>
      <c r="W102" s="72">
        <v>228</v>
      </c>
      <c r="X102" s="72">
        <v>423</v>
      </c>
      <c r="Y102" s="72">
        <v>141</v>
      </c>
      <c r="Z102" s="72">
        <v>788</v>
      </c>
      <c r="AA102" s="72">
        <v>411</v>
      </c>
      <c r="AB102" s="72">
        <v>383</v>
      </c>
      <c r="AC102" s="72">
        <v>617</v>
      </c>
      <c r="AD102" s="72">
        <v>334</v>
      </c>
      <c r="AE102" s="72">
        <v>362</v>
      </c>
      <c r="AF102" s="72">
        <v>1175</v>
      </c>
      <c r="AG102" s="72">
        <v>178</v>
      </c>
      <c r="AH102" s="72">
        <v>395</v>
      </c>
      <c r="AI102" s="72">
        <v>643</v>
      </c>
      <c r="AJ102" s="72">
        <v>945</v>
      </c>
      <c r="AK102" s="72">
        <v>190</v>
      </c>
      <c r="AL102" s="72">
        <v>492</v>
      </c>
      <c r="AM102" s="72">
        <v>535</v>
      </c>
      <c r="AN102" s="72">
        <v>1437</v>
      </c>
      <c r="AO102" s="72">
        <v>269</v>
      </c>
      <c r="AP102" s="72">
        <v>955</v>
      </c>
      <c r="AQ102" s="72">
        <v>437</v>
      </c>
      <c r="AR102" s="72">
        <v>435</v>
      </c>
      <c r="AS102" s="72">
        <v>474</v>
      </c>
      <c r="AT102" s="72">
        <v>207</v>
      </c>
      <c r="AU102" s="72">
        <v>299</v>
      </c>
      <c r="AV102" s="72">
        <v>1579</v>
      </c>
      <c r="AW102" s="72">
        <v>679</v>
      </c>
      <c r="AX102" s="72">
        <v>58</v>
      </c>
      <c r="AY102" s="72">
        <v>406</v>
      </c>
      <c r="AZ102" s="72">
        <v>454</v>
      </c>
      <c r="BA102" s="72">
        <v>424</v>
      </c>
      <c r="BB102" s="72">
        <v>422</v>
      </c>
      <c r="BC102" s="72">
        <v>543</v>
      </c>
      <c r="BD102" s="72">
        <v>493</v>
      </c>
      <c r="BE102" s="72">
        <v>391</v>
      </c>
      <c r="BF102" s="5">
        <f t="shared" si="2"/>
        <v>63176</v>
      </c>
      <c r="BG102" s="25">
        <f t="shared" si="3"/>
        <v>0</v>
      </c>
    </row>
    <row r="103" spans="1:59" ht="12.75">
      <c r="A103" s="37" t="s">
        <v>104</v>
      </c>
      <c r="B103" s="48">
        <v>11011</v>
      </c>
      <c r="C103" s="48">
        <v>2939</v>
      </c>
      <c r="D103" s="35">
        <v>203</v>
      </c>
      <c r="E103" s="48">
        <v>268</v>
      </c>
      <c r="F103" s="48">
        <v>433</v>
      </c>
      <c r="G103" s="35">
        <v>169</v>
      </c>
      <c r="H103" s="35">
        <v>118</v>
      </c>
      <c r="I103" s="35">
        <v>44</v>
      </c>
      <c r="J103" s="35">
        <v>217</v>
      </c>
      <c r="K103" s="48">
        <v>462</v>
      </c>
      <c r="L103" s="48">
        <v>257</v>
      </c>
      <c r="M103" s="48">
        <v>702</v>
      </c>
      <c r="N103" s="48">
        <v>592</v>
      </c>
      <c r="O103" s="35">
        <v>252</v>
      </c>
      <c r="P103" s="35">
        <v>265</v>
      </c>
      <c r="Q103" s="35">
        <v>83</v>
      </c>
      <c r="R103" s="35">
        <v>249</v>
      </c>
      <c r="S103" s="35">
        <v>24</v>
      </c>
      <c r="T103" s="35">
        <v>51</v>
      </c>
      <c r="U103" s="35">
        <v>71</v>
      </c>
      <c r="V103" s="35">
        <v>84</v>
      </c>
      <c r="W103" s="35">
        <v>57</v>
      </c>
      <c r="X103" s="35">
        <v>93</v>
      </c>
      <c r="Y103" s="35">
        <v>49</v>
      </c>
      <c r="Z103" s="35">
        <v>130</v>
      </c>
      <c r="AA103" s="35">
        <v>86</v>
      </c>
      <c r="AB103" s="35">
        <v>67</v>
      </c>
      <c r="AC103" s="35">
        <v>132</v>
      </c>
      <c r="AD103" s="35">
        <v>60</v>
      </c>
      <c r="AE103" s="35">
        <v>70</v>
      </c>
      <c r="AF103" s="35">
        <v>215</v>
      </c>
      <c r="AG103" s="35">
        <v>26</v>
      </c>
      <c r="AH103" s="35">
        <v>89</v>
      </c>
      <c r="AI103" s="35">
        <v>144</v>
      </c>
      <c r="AJ103" s="35">
        <v>168</v>
      </c>
      <c r="AK103" s="35">
        <v>43</v>
      </c>
      <c r="AL103" s="35">
        <v>96</v>
      </c>
      <c r="AM103" s="35">
        <v>113</v>
      </c>
      <c r="AN103" s="35">
        <v>255</v>
      </c>
      <c r="AO103" s="35">
        <v>61</v>
      </c>
      <c r="AP103" s="35">
        <v>174</v>
      </c>
      <c r="AQ103" s="35">
        <v>110</v>
      </c>
      <c r="AR103" s="35">
        <v>115</v>
      </c>
      <c r="AS103" s="35">
        <v>79</v>
      </c>
      <c r="AT103" s="35">
        <v>38</v>
      </c>
      <c r="AU103" s="35">
        <v>49</v>
      </c>
      <c r="AV103" s="35">
        <v>311</v>
      </c>
      <c r="AW103" s="35">
        <v>152</v>
      </c>
      <c r="AX103" s="35">
        <v>12</v>
      </c>
      <c r="AY103" s="35">
        <v>74</v>
      </c>
      <c r="AZ103" s="35">
        <v>100</v>
      </c>
      <c r="BA103" s="35">
        <v>67</v>
      </c>
      <c r="BB103" s="35">
        <v>73</v>
      </c>
      <c r="BC103" s="35">
        <v>80</v>
      </c>
      <c r="BD103" s="35">
        <v>80</v>
      </c>
      <c r="BE103" s="35">
        <v>60</v>
      </c>
      <c r="BF103" s="5">
        <f t="shared" si="2"/>
        <v>11011</v>
      </c>
      <c r="BG103" s="25">
        <f t="shared" si="3"/>
        <v>0</v>
      </c>
    </row>
    <row r="104" spans="1:59" ht="12.75">
      <c r="A104" s="37" t="s">
        <v>105</v>
      </c>
      <c r="B104" s="48">
        <v>15383</v>
      </c>
      <c r="C104" s="48">
        <v>4318</v>
      </c>
      <c r="D104" s="35">
        <v>293</v>
      </c>
      <c r="E104" s="48">
        <v>323</v>
      </c>
      <c r="F104" s="48">
        <v>511</v>
      </c>
      <c r="G104" s="35">
        <v>295</v>
      </c>
      <c r="H104" s="35">
        <v>168</v>
      </c>
      <c r="I104" s="35">
        <v>59</v>
      </c>
      <c r="J104" s="35">
        <v>284</v>
      </c>
      <c r="K104" s="48">
        <v>626</v>
      </c>
      <c r="L104" s="48">
        <v>380</v>
      </c>
      <c r="M104" s="48">
        <v>913</v>
      </c>
      <c r="N104" s="48">
        <v>817</v>
      </c>
      <c r="O104" s="35">
        <v>385</v>
      </c>
      <c r="P104" s="35">
        <v>360</v>
      </c>
      <c r="Q104" s="35">
        <v>108</v>
      </c>
      <c r="R104" s="35">
        <v>383</v>
      </c>
      <c r="S104" s="35">
        <v>58</v>
      </c>
      <c r="T104" s="35">
        <v>90</v>
      </c>
      <c r="U104" s="35">
        <v>67</v>
      </c>
      <c r="V104" s="35">
        <v>100</v>
      </c>
      <c r="W104" s="35">
        <v>72</v>
      </c>
      <c r="X104" s="35">
        <v>131</v>
      </c>
      <c r="Y104" s="35">
        <v>48</v>
      </c>
      <c r="Z104" s="35">
        <v>221</v>
      </c>
      <c r="AA104" s="35">
        <v>113</v>
      </c>
      <c r="AB104" s="35">
        <v>102</v>
      </c>
      <c r="AC104" s="35">
        <v>170</v>
      </c>
      <c r="AD104" s="35">
        <v>76</v>
      </c>
      <c r="AE104" s="35">
        <v>110</v>
      </c>
      <c r="AF104" s="35">
        <v>292</v>
      </c>
      <c r="AG104" s="35">
        <v>44</v>
      </c>
      <c r="AH104" s="35">
        <v>108</v>
      </c>
      <c r="AI104" s="35">
        <v>161</v>
      </c>
      <c r="AJ104" s="35">
        <v>279</v>
      </c>
      <c r="AK104" s="35">
        <v>55</v>
      </c>
      <c r="AL104" s="35">
        <v>107</v>
      </c>
      <c r="AM104" s="35">
        <v>135</v>
      </c>
      <c r="AN104" s="35">
        <v>334</v>
      </c>
      <c r="AO104" s="35">
        <v>69</v>
      </c>
      <c r="AP104" s="35">
        <v>207</v>
      </c>
      <c r="AQ104" s="35">
        <v>136</v>
      </c>
      <c r="AR104" s="35">
        <v>147</v>
      </c>
      <c r="AS104" s="35">
        <v>100</v>
      </c>
      <c r="AT104" s="35">
        <v>62</v>
      </c>
      <c r="AU104" s="35">
        <v>59</v>
      </c>
      <c r="AV104" s="35">
        <v>395</v>
      </c>
      <c r="AW104" s="35">
        <v>211</v>
      </c>
      <c r="AX104" s="35">
        <v>18</v>
      </c>
      <c r="AY104" s="35">
        <v>113</v>
      </c>
      <c r="AZ104" s="35">
        <v>164</v>
      </c>
      <c r="BA104" s="35">
        <v>126</v>
      </c>
      <c r="BB104" s="35">
        <v>143</v>
      </c>
      <c r="BC104" s="35">
        <v>130</v>
      </c>
      <c r="BD104" s="35">
        <v>117</v>
      </c>
      <c r="BE104" s="35">
        <v>90</v>
      </c>
      <c r="BF104" s="5">
        <f t="shared" si="2"/>
        <v>15383</v>
      </c>
      <c r="BG104" s="25">
        <f t="shared" si="3"/>
        <v>0</v>
      </c>
    </row>
    <row r="105" spans="1:59" ht="12.75">
      <c r="A105" s="37" t="s">
        <v>106</v>
      </c>
      <c r="B105" s="48">
        <v>15951</v>
      </c>
      <c r="C105" s="48">
        <v>4366</v>
      </c>
      <c r="D105" s="35">
        <v>288</v>
      </c>
      <c r="E105" s="48">
        <v>394</v>
      </c>
      <c r="F105" s="48">
        <v>536</v>
      </c>
      <c r="G105" s="35">
        <v>319</v>
      </c>
      <c r="H105" s="35">
        <v>200</v>
      </c>
      <c r="I105" s="35">
        <v>61</v>
      </c>
      <c r="J105" s="35">
        <v>337</v>
      </c>
      <c r="K105" s="48">
        <v>534</v>
      </c>
      <c r="L105" s="48">
        <v>385</v>
      </c>
      <c r="M105" s="48">
        <v>935</v>
      </c>
      <c r="N105" s="48">
        <v>842</v>
      </c>
      <c r="O105" s="35">
        <v>406</v>
      </c>
      <c r="P105" s="35">
        <v>381</v>
      </c>
      <c r="Q105" s="35">
        <v>115</v>
      </c>
      <c r="R105" s="35">
        <v>410</v>
      </c>
      <c r="S105" s="35">
        <v>41</v>
      </c>
      <c r="T105" s="35">
        <v>79</v>
      </c>
      <c r="U105" s="35">
        <v>95</v>
      </c>
      <c r="V105" s="35">
        <v>110</v>
      </c>
      <c r="W105" s="35">
        <v>74</v>
      </c>
      <c r="X105" s="35">
        <v>142</v>
      </c>
      <c r="Y105" s="35">
        <v>50</v>
      </c>
      <c r="Z105" s="35">
        <v>219</v>
      </c>
      <c r="AA105" s="35">
        <v>113</v>
      </c>
      <c r="AB105" s="35">
        <v>111</v>
      </c>
      <c r="AC105" s="35">
        <v>172</v>
      </c>
      <c r="AD105" s="35">
        <v>83</v>
      </c>
      <c r="AE105" s="35">
        <v>88</v>
      </c>
      <c r="AF105" s="35">
        <v>299</v>
      </c>
      <c r="AG105" s="35">
        <v>61</v>
      </c>
      <c r="AH105" s="35">
        <v>125</v>
      </c>
      <c r="AI105" s="35">
        <v>171</v>
      </c>
      <c r="AJ105" s="35">
        <v>228</v>
      </c>
      <c r="AK105" s="35">
        <v>71</v>
      </c>
      <c r="AL105" s="35">
        <v>122</v>
      </c>
      <c r="AM105" s="35">
        <v>152</v>
      </c>
      <c r="AN105" s="35">
        <v>370</v>
      </c>
      <c r="AO105" s="35">
        <v>68</v>
      </c>
      <c r="AP105" s="35">
        <v>240</v>
      </c>
      <c r="AQ105" s="35">
        <v>137</v>
      </c>
      <c r="AR105" s="35">
        <v>158</v>
      </c>
      <c r="AS105" s="35">
        <v>114</v>
      </c>
      <c r="AT105" s="35">
        <v>70</v>
      </c>
      <c r="AU105" s="35">
        <v>64</v>
      </c>
      <c r="AV105" s="35">
        <v>458</v>
      </c>
      <c r="AW105" s="35">
        <v>216</v>
      </c>
      <c r="AX105" s="35">
        <v>18</v>
      </c>
      <c r="AY105" s="35">
        <v>141</v>
      </c>
      <c r="AZ105" s="35">
        <v>154</v>
      </c>
      <c r="BA105" s="35">
        <v>139</v>
      </c>
      <c r="BB105" s="35">
        <v>157</v>
      </c>
      <c r="BC105" s="35">
        <v>116</v>
      </c>
      <c r="BD105" s="35">
        <v>117</v>
      </c>
      <c r="BE105" s="35">
        <v>99</v>
      </c>
      <c r="BF105" s="5">
        <f t="shared" si="2"/>
        <v>15951</v>
      </c>
      <c r="BG105" s="25">
        <f t="shared" si="3"/>
        <v>0</v>
      </c>
    </row>
    <row r="106" spans="1:59" ht="12.75">
      <c r="A106" s="37" t="s">
        <v>107</v>
      </c>
      <c r="B106" s="48">
        <v>15144</v>
      </c>
      <c r="C106" s="48">
        <v>4278</v>
      </c>
      <c r="D106" s="35">
        <v>305</v>
      </c>
      <c r="E106" s="48">
        <v>415</v>
      </c>
      <c r="F106" s="48">
        <v>525</v>
      </c>
      <c r="G106" s="35">
        <v>306</v>
      </c>
      <c r="H106" s="35">
        <v>162</v>
      </c>
      <c r="I106" s="35">
        <v>65</v>
      </c>
      <c r="J106" s="35">
        <v>327</v>
      </c>
      <c r="K106" s="48">
        <v>561</v>
      </c>
      <c r="L106" s="48">
        <v>358</v>
      </c>
      <c r="M106" s="48">
        <v>883</v>
      </c>
      <c r="N106" s="48">
        <v>805</v>
      </c>
      <c r="O106" s="35">
        <v>346</v>
      </c>
      <c r="P106" s="35">
        <v>337</v>
      </c>
      <c r="Q106" s="35">
        <v>106</v>
      </c>
      <c r="R106" s="35">
        <v>406</v>
      </c>
      <c r="S106" s="35">
        <v>48</v>
      </c>
      <c r="T106" s="35">
        <v>81</v>
      </c>
      <c r="U106" s="35">
        <v>61</v>
      </c>
      <c r="V106" s="35">
        <v>116</v>
      </c>
      <c r="W106" s="35">
        <v>78</v>
      </c>
      <c r="X106" s="35">
        <v>103</v>
      </c>
      <c r="Y106" s="35">
        <v>42</v>
      </c>
      <c r="Z106" s="35">
        <v>206</v>
      </c>
      <c r="AA106" s="35">
        <v>123</v>
      </c>
      <c r="AB106" s="35">
        <v>105</v>
      </c>
      <c r="AC106" s="35">
        <v>187</v>
      </c>
      <c r="AD106" s="35">
        <v>84</v>
      </c>
      <c r="AE106" s="35">
        <v>96</v>
      </c>
      <c r="AF106" s="35">
        <v>277</v>
      </c>
      <c r="AG106" s="35">
        <v>37</v>
      </c>
      <c r="AH106" s="35">
        <v>119</v>
      </c>
      <c r="AI106" s="35">
        <v>149</v>
      </c>
      <c r="AJ106" s="35">
        <v>241</v>
      </c>
      <c r="AK106" s="35">
        <v>42</v>
      </c>
      <c r="AL106" s="35">
        <v>100</v>
      </c>
      <c r="AM106" s="35">
        <v>131</v>
      </c>
      <c r="AN106" s="35">
        <v>338</v>
      </c>
      <c r="AO106" s="35">
        <v>75</v>
      </c>
      <c r="AP106" s="35">
        <v>198</v>
      </c>
      <c r="AQ106" s="35">
        <v>122</v>
      </c>
      <c r="AR106" s="35">
        <v>146</v>
      </c>
      <c r="AS106" s="35">
        <v>111</v>
      </c>
      <c r="AT106" s="35">
        <v>77</v>
      </c>
      <c r="AU106" s="35">
        <v>85</v>
      </c>
      <c r="AV106" s="35">
        <v>382</v>
      </c>
      <c r="AW106" s="35">
        <v>144</v>
      </c>
      <c r="AX106" s="35">
        <v>29</v>
      </c>
      <c r="AY106" s="35">
        <v>120</v>
      </c>
      <c r="AZ106" s="35">
        <v>140</v>
      </c>
      <c r="BA106" s="35">
        <v>109</v>
      </c>
      <c r="BB106" s="35">
        <v>116</v>
      </c>
      <c r="BC106" s="35">
        <v>123</v>
      </c>
      <c r="BD106" s="35">
        <v>123</v>
      </c>
      <c r="BE106" s="35">
        <v>95</v>
      </c>
      <c r="BF106" s="5">
        <f t="shared" si="2"/>
        <v>15144</v>
      </c>
      <c r="BG106" s="25">
        <f t="shared" si="3"/>
        <v>0</v>
      </c>
    </row>
    <row r="107" spans="1:59" ht="12.75">
      <c r="A107" s="37" t="s">
        <v>108</v>
      </c>
      <c r="B107" s="48">
        <v>13862</v>
      </c>
      <c r="C107" s="48">
        <v>3881</v>
      </c>
      <c r="D107" s="35">
        <v>257</v>
      </c>
      <c r="E107" s="48">
        <v>330</v>
      </c>
      <c r="F107" s="48">
        <v>469</v>
      </c>
      <c r="G107" s="35">
        <v>305</v>
      </c>
      <c r="H107" s="35">
        <v>165</v>
      </c>
      <c r="I107" s="35">
        <v>63</v>
      </c>
      <c r="J107" s="35">
        <v>297</v>
      </c>
      <c r="K107" s="48">
        <v>519</v>
      </c>
      <c r="L107" s="48">
        <v>339</v>
      </c>
      <c r="M107" s="48">
        <v>790</v>
      </c>
      <c r="N107" s="48">
        <v>738</v>
      </c>
      <c r="O107" s="35">
        <v>314</v>
      </c>
      <c r="P107" s="35">
        <v>337</v>
      </c>
      <c r="Q107" s="35">
        <v>104</v>
      </c>
      <c r="R107" s="35">
        <v>368</v>
      </c>
      <c r="S107" s="35">
        <v>50</v>
      </c>
      <c r="T107" s="35">
        <v>98</v>
      </c>
      <c r="U107" s="35">
        <v>69</v>
      </c>
      <c r="V107" s="35">
        <v>92</v>
      </c>
      <c r="W107" s="35">
        <v>75</v>
      </c>
      <c r="X107" s="35">
        <v>100</v>
      </c>
      <c r="Y107" s="35">
        <v>48</v>
      </c>
      <c r="Z107" s="35">
        <v>149</v>
      </c>
      <c r="AA107" s="35">
        <v>89</v>
      </c>
      <c r="AB107" s="35">
        <v>92</v>
      </c>
      <c r="AC107" s="35">
        <v>156</v>
      </c>
      <c r="AD107" s="35">
        <v>84</v>
      </c>
      <c r="AE107" s="35">
        <v>106</v>
      </c>
      <c r="AF107" s="35">
        <v>266</v>
      </c>
      <c r="AG107" s="35">
        <v>50</v>
      </c>
      <c r="AH107" s="35">
        <v>96</v>
      </c>
      <c r="AI107" s="35">
        <v>170</v>
      </c>
      <c r="AJ107" s="35">
        <v>212</v>
      </c>
      <c r="AK107" s="35">
        <v>50</v>
      </c>
      <c r="AL107" s="35">
        <v>102</v>
      </c>
      <c r="AM107" s="35">
        <v>122</v>
      </c>
      <c r="AN107" s="35">
        <v>306</v>
      </c>
      <c r="AO107" s="35">
        <v>57</v>
      </c>
      <c r="AP107" s="35">
        <v>178</v>
      </c>
      <c r="AQ107" s="35">
        <v>113</v>
      </c>
      <c r="AR107" s="35">
        <v>137</v>
      </c>
      <c r="AS107" s="35">
        <v>94</v>
      </c>
      <c r="AT107" s="35">
        <v>64</v>
      </c>
      <c r="AU107" s="35">
        <v>63</v>
      </c>
      <c r="AV107" s="35">
        <v>361</v>
      </c>
      <c r="AW107" s="35">
        <v>173</v>
      </c>
      <c r="AX107" s="35">
        <v>15</v>
      </c>
      <c r="AY107" s="35">
        <v>115</v>
      </c>
      <c r="AZ107" s="35">
        <v>131</v>
      </c>
      <c r="BA107" s="35">
        <v>103</v>
      </c>
      <c r="BB107" s="35">
        <v>100</v>
      </c>
      <c r="BC107" s="35">
        <v>107</v>
      </c>
      <c r="BD107" s="35">
        <v>102</v>
      </c>
      <c r="BE107" s="35">
        <v>91</v>
      </c>
      <c r="BF107" s="5">
        <f t="shared" si="2"/>
        <v>13862</v>
      </c>
      <c r="BG107" s="25">
        <f t="shared" si="3"/>
        <v>0</v>
      </c>
    </row>
    <row r="108" spans="1:59" s="12" customFormat="1" ht="12.75">
      <c r="A108" s="38" t="s">
        <v>109</v>
      </c>
      <c r="B108" s="46">
        <v>71351</v>
      </c>
      <c r="C108" s="46">
        <v>19782</v>
      </c>
      <c r="D108" s="72">
        <v>1346</v>
      </c>
      <c r="E108" s="46">
        <v>1730</v>
      </c>
      <c r="F108" s="46">
        <v>2474</v>
      </c>
      <c r="G108" s="72">
        <v>1394</v>
      </c>
      <c r="H108" s="72">
        <v>813</v>
      </c>
      <c r="I108" s="72">
        <v>292</v>
      </c>
      <c r="J108" s="72">
        <v>1462</v>
      </c>
      <c r="K108" s="46">
        <v>2702</v>
      </c>
      <c r="L108" s="46">
        <v>1719</v>
      </c>
      <c r="M108" s="46">
        <v>4223</v>
      </c>
      <c r="N108" s="46">
        <v>3794</v>
      </c>
      <c r="O108" s="72">
        <v>1703</v>
      </c>
      <c r="P108" s="72">
        <v>1680</v>
      </c>
      <c r="Q108" s="72">
        <v>516</v>
      </c>
      <c r="R108" s="72">
        <v>1816</v>
      </c>
      <c r="S108" s="72">
        <v>221</v>
      </c>
      <c r="T108" s="72">
        <v>399</v>
      </c>
      <c r="U108" s="72">
        <v>363</v>
      </c>
      <c r="V108" s="72">
        <v>502</v>
      </c>
      <c r="W108" s="72">
        <v>356</v>
      </c>
      <c r="X108" s="72">
        <v>569</v>
      </c>
      <c r="Y108" s="72">
        <v>237</v>
      </c>
      <c r="Z108" s="72">
        <v>925</v>
      </c>
      <c r="AA108" s="72">
        <v>524</v>
      </c>
      <c r="AB108" s="72">
        <v>477</v>
      </c>
      <c r="AC108" s="72">
        <v>817</v>
      </c>
      <c r="AD108" s="72">
        <v>387</v>
      </c>
      <c r="AE108" s="72">
        <v>470</v>
      </c>
      <c r="AF108" s="72">
        <v>1349</v>
      </c>
      <c r="AG108" s="72">
        <v>218</v>
      </c>
      <c r="AH108" s="72">
        <v>537</v>
      </c>
      <c r="AI108" s="72">
        <v>795</v>
      </c>
      <c r="AJ108" s="72">
        <v>1128</v>
      </c>
      <c r="AK108" s="72">
        <v>261</v>
      </c>
      <c r="AL108" s="72">
        <v>527</v>
      </c>
      <c r="AM108" s="72">
        <v>653</v>
      </c>
      <c r="AN108" s="72">
        <v>1603</v>
      </c>
      <c r="AO108" s="72">
        <v>330</v>
      </c>
      <c r="AP108" s="72">
        <v>997</v>
      </c>
      <c r="AQ108" s="72">
        <v>618</v>
      </c>
      <c r="AR108" s="72">
        <v>703</v>
      </c>
      <c r="AS108" s="72">
        <v>498</v>
      </c>
      <c r="AT108" s="72">
        <v>311</v>
      </c>
      <c r="AU108" s="72">
        <v>320</v>
      </c>
      <c r="AV108" s="72">
        <v>1907</v>
      </c>
      <c r="AW108" s="72">
        <v>896</v>
      </c>
      <c r="AX108" s="72">
        <v>92</v>
      </c>
      <c r="AY108" s="72">
        <v>563</v>
      </c>
      <c r="AZ108" s="72">
        <v>689</v>
      </c>
      <c r="BA108" s="72">
        <v>544</v>
      </c>
      <c r="BB108" s="72">
        <v>589</v>
      </c>
      <c r="BC108" s="72">
        <v>556</v>
      </c>
      <c r="BD108" s="72">
        <v>539</v>
      </c>
      <c r="BE108" s="72">
        <v>435</v>
      </c>
      <c r="BF108" s="5">
        <f t="shared" si="2"/>
        <v>71351</v>
      </c>
      <c r="BG108" s="25">
        <f t="shared" si="3"/>
        <v>0</v>
      </c>
    </row>
    <row r="109" spans="1:59" ht="12.75">
      <c r="A109" s="37" t="s">
        <v>110</v>
      </c>
      <c r="B109" s="48">
        <v>11885</v>
      </c>
      <c r="C109" s="48">
        <v>3409</v>
      </c>
      <c r="D109" s="35">
        <v>228</v>
      </c>
      <c r="E109" s="48">
        <v>255</v>
      </c>
      <c r="F109" s="48">
        <v>404</v>
      </c>
      <c r="G109" s="35">
        <v>239</v>
      </c>
      <c r="H109" s="35">
        <v>124</v>
      </c>
      <c r="I109" s="35">
        <v>46</v>
      </c>
      <c r="J109" s="35">
        <v>270</v>
      </c>
      <c r="K109" s="48">
        <v>494</v>
      </c>
      <c r="L109" s="48">
        <v>289</v>
      </c>
      <c r="M109" s="48">
        <v>695</v>
      </c>
      <c r="N109" s="48">
        <v>639</v>
      </c>
      <c r="O109" s="35">
        <v>245</v>
      </c>
      <c r="P109" s="35">
        <v>270</v>
      </c>
      <c r="Q109" s="35">
        <v>91</v>
      </c>
      <c r="R109" s="35">
        <v>328</v>
      </c>
      <c r="S109" s="35">
        <v>31</v>
      </c>
      <c r="T109" s="35">
        <v>47</v>
      </c>
      <c r="U109" s="35">
        <v>54</v>
      </c>
      <c r="V109" s="35">
        <v>72</v>
      </c>
      <c r="W109" s="35">
        <v>49</v>
      </c>
      <c r="X109" s="35">
        <v>96</v>
      </c>
      <c r="Y109" s="35">
        <v>41</v>
      </c>
      <c r="Z109" s="35">
        <v>119</v>
      </c>
      <c r="AA109" s="35">
        <v>78</v>
      </c>
      <c r="AB109" s="35">
        <v>65</v>
      </c>
      <c r="AC109" s="35">
        <v>153</v>
      </c>
      <c r="AD109" s="35">
        <v>65</v>
      </c>
      <c r="AE109" s="35">
        <v>83</v>
      </c>
      <c r="AF109" s="35">
        <v>246</v>
      </c>
      <c r="AG109" s="35">
        <v>37</v>
      </c>
      <c r="AH109" s="35">
        <v>78</v>
      </c>
      <c r="AI109" s="35">
        <v>131</v>
      </c>
      <c r="AJ109" s="35">
        <v>182</v>
      </c>
      <c r="AK109" s="35">
        <v>33</v>
      </c>
      <c r="AL109" s="35">
        <v>95</v>
      </c>
      <c r="AM109" s="35">
        <v>110</v>
      </c>
      <c r="AN109" s="35">
        <v>294</v>
      </c>
      <c r="AO109" s="35">
        <v>58</v>
      </c>
      <c r="AP109" s="35">
        <v>191</v>
      </c>
      <c r="AQ109" s="35">
        <v>97</v>
      </c>
      <c r="AR109" s="35">
        <v>105</v>
      </c>
      <c r="AS109" s="35">
        <v>78</v>
      </c>
      <c r="AT109" s="35">
        <v>50</v>
      </c>
      <c r="AU109" s="35">
        <v>52</v>
      </c>
      <c r="AV109" s="35">
        <v>259</v>
      </c>
      <c r="AW109" s="35">
        <v>122</v>
      </c>
      <c r="AX109" s="35">
        <v>11</v>
      </c>
      <c r="AY109" s="35">
        <v>81</v>
      </c>
      <c r="AZ109" s="35">
        <v>125</v>
      </c>
      <c r="BA109" s="35">
        <v>105</v>
      </c>
      <c r="BB109" s="35">
        <v>88</v>
      </c>
      <c r="BC109" s="35">
        <v>106</v>
      </c>
      <c r="BD109" s="35">
        <v>87</v>
      </c>
      <c r="BE109" s="35">
        <v>85</v>
      </c>
      <c r="BF109" s="5">
        <f t="shared" si="2"/>
        <v>11885</v>
      </c>
      <c r="BG109" s="25">
        <f t="shared" si="3"/>
        <v>0</v>
      </c>
    </row>
    <row r="110" spans="1:59" ht="12.75">
      <c r="A110" s="37" t="s">
        <v>111</v>
      </c>
      <c r="B110" s="48">
        <v>8559</v>
      </c>
      <c r="C110" s="48">
        <v>2325</v>
      </c>
      <c r="D110" s="35">
        <v>143</v>
      </c>
      <c r="E110" s="48">
        <v>179</v>
      </c>
      <c r="F110" s="48">
        <v>329</v>
      </c>
      <c r="G110" s="35">
        <v>187</v>
      </c>
      <c r="H110" s="35">
        <v>119</v>
      </c>
      <c r="I110" s="35">
        <v>34</v>
      </c>
      <c r="J110" s="35">
        <v>214</v>
      </c>
      <c r="K110" s="48">
        <v>288</v>
      </c>
      <c r="L110" s="48">
        <v>230</v>
      </c>
      <c r="M110" s="48">
        <v>475</v>
      </c>
      <c r="N110" s="48">
        <v>462</v>
      </c>
      <c r="O110" s="35">
        <v>197</v>
      </c>
      <c r="P110" s="35">
        <v>200</v>
      </c>
      <c r="Q110" s="35">
        <v>81</v>
      </c>
      <c r="R110" s="35">
        <v>222</v>
      </c>
      <c r="S110" s="35">
        <v>31</v>
      </c>
      <c r="T110" s="35">
        <v>43</v>
      </c>
      <c r="U110" s="35">
        <v>42</v>
      </c>
      <c r="V110" s="35">
        <v>64</v>
      </c>
      <c r="W110" s="35">
        <v>38</v>
      </c>
      <c r="X110" s="35">
        <v>69</v>
      </c>
      <c r="Y110" s="35">
        <v>35</v>
      </c>
      <c r="Z110" s="35">
        <v>83</v>
      </c>
      <c r="AA110" s="35">
        <v>61</v>
      </c>
      <c r="AB110" s="35">
        <v>46</v>
      </c>
      <c r="AC110" s="35">
        <v>98</v>
      </c>
      <c r="AD110" s="35">
        <v>48</v>
      </c>
      <c r="AE110" s="35">
        <v>64</v>
      </c>
      <c r="AF110" s="35">
        <v>151</v>
      </c>
      <c r="AG110" s="35">
        <v>27</v>
      </c>
      <c r="AH110" s="35">
        <v>66</v>
      </c>
      <c r="AI110" s="35">
        <v>114</v>
      </c>
      <c r="AJ110" s="35">
        <v>110</v>
      </c>
      <c r="AK110" s="35">
        <v>24</v>
      </c>
      <c r="AL110" s="35">
        <v>63</v>
      </c>
      <c r="AM110" s="35">
        <v>74</v>
      </c>
      <c r="AN110" s="35">
        <v>200</v>
      </c>
      <c r="AO110" s="35">
        <v>47</v>
      </c>
      <c r="AP110" s="35">
        <v>117</v>
      </c>
      <c r="AQ110" s="35">
        <v>82</v>
      </c>
      <c r="AR110" s="35">
        <v>63</v>
      </c>
      <c r="AS110" s="35">
        <v>46</v>
      </c>
      <c r="AT110" s="35">
        <v>37</v>
      </c>
      <c r="AU110" s="35">
        <v>39</v>
      </c>
      <c r="AV110" s="35">
        <v>217</v>
      </c>
      <c r="AW110" s="35">
        <v>100</v>
      </c>
      <c r="AX110" s="35">
        <v>8</v>
      </c>
      <c r="AY110" s="35">
        <v>92</v>
      </c>
      <c r="AZ110" s="35">
        <v>91</v>
      </c>
      <c r="BA110" s="35">
        <v>80</v>
      </c>
      <c r="BB110" s="35">
        <v>65</v>
      </c>
      <c r="BC110" s="35">
        <v>101</v>
      </c>
      <c r="BD110" s="35">
        <v>80</v>
      </c>
      <c r="BE110" s="35">
        <v>58</v>
      </c>
      <c r="BF110" s="5">
        <f t="shared" si="2"/>
        <v>8559</v>
      </c>
      <c r="BG110" s="25">
        <f t="shared" si="3"/>
        <v>0</v>
      </c>
    </row>
    <row r="111" spans="1:59" ht="12.75">
      <c r="A111" s="37" t="s">
        <v>112</v>
      </c>
      <c r="B111" s="48">
        <v>6564</v>
      </c>
      <c r="C111" s="48">
        <v>1812</v>
      </c>
      <c r="D111" s="35">
        <v>90</v>
      </c>
      <c r="E111" s="48">
        <v>141</v>
      </c>
      <c r="F111" s="48">
        <v>246</v>
      </c>
      <c r="G111" s="35">
        <v>155</v>
      </c>
      <c r="H111" s="35">
        <v>68</v>
      </c>
      <c r="I111" s="35">
        <v>22</v>
      </c>
      <c r="J111" s="35">
        <v>165</v>
      </c>
      <c r="K111" s="48">
        <v>251</v>
      </c>
      <c r="L111" s="48">
        <v>186</v>
      </c>
      <c r="M111" s="48">
        <v>374</v>
      </c>
      <c r="N111" s="48">
        <v>335</v>
      </c>
      <c r="O111" s="35">
        <v>143</v>
      </c>
      <c r="P111" s="35">
        <v>142</v>
      </c>
      <c r="Q111" s="35">
        <v>50</v>
      </c>
      <c r="R111" s="35">
        <v>168</v>
      </c>
      <c r="S111" s="35">
        <v>34</v>
      </c>
      <c r="T111" s="35">
        <v>47</v>
      </c>
      <c r="U111" s="35">
        <v>39</v>
      </c>
      <c r="V111" s="35">
        <v>50</v>
      </c>
      <c r="W111" s="35">
        <v>31</v>
      </c>
      <c r="X111" s="35">
        <v>46</v>
      </c>
      <c r="Y111" s="35">
        <v>25</v>
      </c>
      <c r="Z111" s="35">
        <v>70</v>
      </c>
      <c r="AA111" s="35">
        <v>56</v>
      </c>
      <c r="AB111" s="35">
        <v>40</v>
      </c>
      <c r="AC111" s="35">
        <v>68</v>
      </c>
      <c r="AD111" s="35">
        <v>55</v>
      </c>
      <c r="AE111" s="35">
        <v>51</v>
      </c>
      <c r="AF111" s="35">
        <v>133</v>
      </c>
      <c r="AG111" s="35">
        <v>17</v>
      </c>
      <c r="AH111" s="35">
        <v>58</v>
      </c>
      <c r="AI111" s="35">
        <v>76</v>
      </c>
      <c r="AJ111" s="35">
        <v>87</v>
      </c>
      <c r="AK111" s="35">
        <v>33</v>
      </c>
      <c r="AL111" s="35">
        <v>57</v>
      </c>
      <c r="AM111" s="35">
        <v>58</v>
      </c>
      <c r="AN111" s="35">
        <v>147</v>
      </c>
      <c r="AO111" s="35">
        <v>41</v>
      </c>
      <c r="AP111" s="35">
        <v>95</v>
      </c>
      <c r="AQ111" s="35">
        <v>54</v>
      </c>
      <c r="AR111" s="35">
        <v>57</v>
      </c>
      <c r="AS111" s="35">
        <v>40</v>
      </c>
      <c r="AT111" s="35">
        <v>31</v>
      </c>
      <c r="AU111" s="35">
        <v>43</v>
      </c>
      <c r="AV111" s="35">
        <v>155</v>
      </c>
      <c r="AW111" s="35">
        <v>70</v>
      </c>
      <c r="AX111" s="35">
        <v>10</v>
      </c>
      <c r="AY111" s="35">
        <v>38</v>
      </c>
      <c r="AZ111" s="35">
        <v>70</v>
      </c>
      <c r="BA111" s="35">
        <v>40</v>
      </c>
      <c r="BB111" s="35">
        <v>30</v>
      </c>
      <c r="BC111" s="35">
        <v>64</v>
      </c>
      <c r="BD111" s="35">
        <v>56</v>
      </c>
      <c r="BE111" s="35">
        <v>44</v>
      </c>
      <c r="BF111" s="5">
        <f t="shared" si="2"/>
        <v>6564</v>
      </c>
      <c r="BG111" s="25">
        <f t="shared" si="3"/>
        <v>0</v>
      </c>
    </row>
    <row r="112" spans="1:59" ht="12.75">
      <c r="A112" s="37" t="s">
        <v>113</v>
      </c>
      <c r="B112" s="48">
        <v>3396</v>
      </c>
      <c r="C112" s="48">
        <v>966</v>
      </c>
      <c r="D112" s="35">
        <v>62</v>
      </c>
      <c r="E112" s="48">
        <v>70</v>
      </c>
      <c r="F112" s="48">
        <v>116</v>
      </c>
      <c r="G112" s="35">
        <v>76</v>
      </c>
      <c r="H112" s="35">
        <v>40</v>
      </c>
      <c r="I112" s="35">
        <v>24</v>
      </c>
      <c r="J112" s="35">
        <v>85</v>
      </c>
      <c r="K112" s="48">
        <v>111</v>
      </c>
      <c r="L112" s="48">
        <v>105</v>
      </c>
      <c r="M112" s="48">
        <v>190</v>
      </c>
      <c r="N112" s="48">
        <v>182</v>
      </c>
      <c r="O112" s="35">
        <v>72</v>
      </c>
      <c r="P112" s="35">
        <v>101</v>
      </c>
      <c r="Q112" s="35">
        <v>40</v>
      </c>
      <c r="R112" s="35">
        <v>110</v>
      </c>
      <c r="S112" s="35">
        <v>14</v>
      </c>
      <c r="T112" s="35">
        <v>20</v>
      </c>
      <c r="U112" s="35">
        <v>19</v>
      </c>
      <c r="V112" s="35">
        <v>27</v>
      </c>
      <c r="W112" s="35">
        <v>15</v>
      </c>
      <c r="X112" s="35">
        <v>24</v>
      </c>
      <c r="Y112" s="35">
        <v>15</v>
      </c>
      <c r="Z112" s="35">
        <v>34</v>
      </c>
      <c r="AA112" s="35">
        <v>21</v>
      </c>
      <c r="AB112" s="35">
        <v>19</v>
      </c>
      <c r="AC112" s="35">
        <v>31</v>
      </c>
      <c r="AD112" s="35">
        <v>9</v>
      </c>
      <c r="AE112" s="35">
        <v>26</v>
      </c>
      <c r="AF112" s="35">
        <v>59</v>
      </c>
      <c r="AG112" s="35">
        <v>9</v>
      </c>
      <c r="AH112" s="35">
        <v>22</v>
      </c>
      <c r="AI112" s="35">
        <v>39</v>
      </c>
      <c r="AJ112" s="35">
        <v>51</v>
      </c>
      <c r="AK112" s="35">
        <v>9</v>
      </c>
      <c r="AL112" s="35">
        <v>21</v>
      </c>
      <c r="AM112" s="35">
        <v>27</v>
      </c>
      <c r="AN112" s="35">
        <v>91</v>
      </c>
      <c r="AO112" s="35">
        <v>16</v>
      </c>
      <c r="AP112" s="35">
        <v>46</v>
      </c>
      <c r="AQ112" s="35">
        <v>29</v>
      </c>
      <c r="AR112" s="35">
        <v>25</v>
      </c>
      <c r="AS112" s="35">
        <v>10</v>
      </c>
      <c r="AT112" s="35">
        <v>16</v>
      </c>
      <c r="AU112" s="35">
        <v>29</v>
      </c>
      <c r="AV112" s="35">
        <v>67</v>
      </c>
      <c r="AW112" s="35">
        <v>35</v>
      </c>
      <c r="AX112" s="35">
        <v>3</v>
      </c>
      <c r="AY112" s="35">
        <v>24</v>
      </c>
      <c r="AZ112" s="35">
        <v>31</v>
      </c>
      <c r="BA112" s="35">
        <v>28</v>
      </c>
      <c r="BB112" s="35">
        <v>23</v>
      </c>
      <c r="BC112" s="35">
        <v>30</v>
      </c>
      <c r="BD112" s="35">
        <v>20</v>
      </c>
      <c r="BE112" s="35">
        <v>12</v>
      </c>
      <c r="BF112" s="5">
        <f t="shared" si="2"/>
        <v>3396</v>
      </c>
      <c r="BG112" s="25">
        <f t="shared" si="3"/>
        <v>0</v>
      </c>
    </row>
    <row r="113" spans="1:59" ht="12.75">
      <c r="A113" s="37" t="s">
        <v>114</v>
      </c>
      <c r="B113" s="48">
        <v>2498</v>
      </c>
      <c r="C113" s="48">
        <v>700</v>
      </c>
      <c r="D113" s="35">
        <v>52</v>
      </c>
      <c r="E113" s="48">
        <v>61</v>
      </c>
      <c r="F113" s="48">
        <v>74</v>
      </c>
      <c r="G113" s="35">
        <v>49</v>
      </c>
      <c r="H113" s="35">
        <v>26</v>
      </c>
      <c r="I113" s="35">
        <v>9</v>
      </c>
      <c r="J113" s="35">
        <v>41</v>
      </c>
      <c r="K113" s="48">
        <v>85</v>
      </c>
      <c r="L113" s="48">
        <v>82</v>
      </c>
      <c r="M113" s="48">
        <v>146</v>
      </c>
      <c r="N113" s="48">
        <v>130</v>
      </c>
      <c r="O113" s="35">
        <v>63</v>
      </c>
      <c r="P113" s="35">
        <v>69</v>
      </c>
      <c r="Q113" s="35">
        <v>15</v>
      </c>
      <c r="R113" s="35">
        <v>100</v>
      </c>
      <c r="S113" s="35">
        <v>7</v>
      </c>
      <c r="T113" s="35">
        <v>15</v>
      </c>
      <c r="U113" s="35">
        <v>12</v>
      </c>
      <c r="V113" s="35">
        <v>24</v>
      </c>
      <c r="W113" s="35">
        <v>9</v>
      </c>
      <c r="X113" s="35">
        <v>12</v>
      </c>
      <c r="Y113" s="35">
        <v>6</v>
      </c>
      <c r="Z113" s="35">
        <v>36</v>
      </c>
      <c r="AA113" s="35">
        <v>13</v>
      </c>
      <c r="AB113" s="35">
        <v>18</v>
      </c>
      <c r="AC113" s="35">
        <v>27</v>
      </c>
      <c r="AD113" s="35">
        <v>14</v>
      </c>
      <c r="AE113" s="35">
        <v>18</v>
      </c>
      <c r="AF113" s="35">
        <v>61</v>
      </c>
      <c r="AG113" s="35">
        <v>5</v>
      </c>
      <c r="AH113" s="35">
        <v>18</v>
      </c>
      <c r="AI113" s="35">
        <v>20</v>
      </c>
      <c r="AJ113" s="35">
        <v>35</v>
      </c>
      <c r="AK113" s="35">
        <v>10</v>
      </c>
      <c r="AL113" s="35">
        <v>15</v>
      </c>
      <c r="AM113" s="35">
        <v>20</v>
      </c>
      <c r="AN113" s="35">
        <v>45</v>
      </c>
      <c r="AO113" s="35">
        <v>13</v>
      </c>
      <c r="AP113" s="35">
        <v>51</v>
      </c>
      <c r="AQ113" s="35">
        <v>22</v>
      </c>
      <c r="AR113" s="35">
        <v>14</v>
      </c>
      <c r="AS113" s="35">
        <v>24</v>
      </c>
      <c r="AT113" s="35">
        <v>14</v>
      </c>
      <c r="AU113" s="35">
        <v>11</v>
      </c>
      <c r="AV113" s="35">
        <v>29</v>
      </c>
      <c r="AW113" s="35">
        <v>38</v>
      </c>
      <c r="AX113" s="35">
        <v>3</v>
      </c>
      <c r="AY113" s="35">
        <v>11</v>
      </c>
      <c r="AZ113" s="35">
        <v>29</v>
      </c>
      <c r="BA113" s="35">
        <v>19</v>
      </c>
      <c r="BB113" s="35">
        <v>21</v>
      </c>
      <c r="BC113" s="35">
        <v>21</v>
      </c>
      <c r="BD113" s="35">
        <v>15</v>
      </c>
      <c r="BE113" s="35">
        <v>21</v>
      </c>
      <c r="BF113" s="5">
        <f t="shared" si="2"/>
        <v>2498</v>
      </c>
      <c r="BG113" s="25">
        <f t="shared" si="3"/>
        <v>0</v>
      </c>
    </row>
    <row r="114" spans="1:59" s="12" customFormat="1" ht="12.75">
      <c r="A114" s="38" t="s">
        <v>115</v>
      </c>
      <c r="B114" s="46">
        <v>32902</v>
      </c>
      <c r="C114" s="46">
        <v>9212</v>
      </c>
      <c r="D114" s="72">
        <v>575</v>
      </c>
      <c r="E114" s="46">
        <v>706</v>
      </c>
      <c r="F114" s="46">
        <v>1169</v>
      </c>
      <c r="G114" s="72">
        <v>706</v>
      </c>
      <c r="H114" s="72">
        <v>377</v>
      </c>
      <c r="I114" s="72">
        <v>135</v>
      </c>
      <c r="J114" s="72">
        <v>775</v>
      </c>
      <c r="K114" s="46">
        <v>1229</v>
      </c>
      <c r="L114" s="46">
        <v>892</v>
      </c>
      <c r="M114" s="46">
        <v>1880</v>
      </c>
      <c r="N114" s="46">
        <v>1748</v>
      </c>
      <c r="O114" s="72">
        <v>720</v>
      </c>
      <c r="P114" s="72">
        <v>782</v>
      </c>
      <c r="Q114" s="72">
        <v>277</v>
      </c>
      <c r="R114" s="72">
        <v>928</v>
      </c>
      <c r="S114" s="72">
        <v>117</v>
      </c>
      <c r="T114" s="72">
        <v>172</v>
      </c>
      <c r="U114" s="72">
        <v>166</v>
      </c>
      <c r="V114" s="72">
        <v>237</v>
      </c>
      <c r="W114" s="72">
        <v>142</v>
      </c>
      <c r="X114" s="72">
        <v>247</v>
      </c>
      <c r="Y114" s="72">
        <v>122</v>
      </c>
      <c r="Z114" s="72">
        <v>342</v>
      </c>
      <c r="AA114" s="72">
        <v>229</v>
      </c>
      <c r="AB114" s="72">
        <v>188</v>
      </c>
      <c r="AC114" s="72">
        <v>377</v>
      </c>
      <c r="AD114" s="72">
        <v>191</v>
      </c>
      <c r="AE114" s="72">
        <v>242</v>
      </c>
      <c r="AF114" s="72">
        <v>650</v>
      </c>
      <c r="AG114" s="72">
        <v>95</v>
      </c>
      <c r="AH114" s="72">
        <v>242</v>
      </c>
      <c r="AI114" s="72">
        <v>380</v>
      </c>
      <c r="AJ114" s="72">
        <v>465</v>
      </c>
      <c r="AK114" s="72">
        <v>109</v>
      </c>
      <c r="AL114" s="72">
        <v>251</v>
      </c>
      <c r="AM114" s="72">
        <v>289</v>
      </c>
      <c r="AN114" s="72">
        <v>777</v>
      </c>
      <c r="AO114" s="72">
        <v>175</v>
      </c>
      <c r="AP114" s="72">
        <v>500</v>
      </c>
      <c r="AQ114" s="72">
        <v>284</v>
      </c>
      <c r="AR114" s="72">
        <v>264</v>
      </c>
      <c r="AS114" s="72">
        <v>198</v>
      </c>
      <c r="AT114" s="72">
        <v>148</v>
      </c>
      <c r="AU114" s="72">
        <v>174</v>
      </c>
      <c r="AV114" s="72">
        <v>727</v>
      </c>
      <c r="AW114" s="72">
        <v>365</v>
      </c>
      <c r="AX114" s="72">
        <v>35</v>
      </c>
      <c r="AY114" s="72">
        <v>246</v>
      </c>
      <c r="AZ114" s="72">
        <v>346</v>
      </c>
      <c r="BA114" s="72">
        <v>272</v>
      </c>
      <c r="BB114" s="72">
        <v>227</v>
      </c>
      <c r="BC114" s="72">
        <v>322</v>
      </c>
      <c r="BD114" s="72">
        <v>258</v>
      </c>
      <c r="BE114" s="72">
        <v>220</v>
      </c>
      <c r="BF114" s="5">
        <f t="shared" si="2"/>
        <v>32902</v>
      </c>
      <c r="BG114" s="25">
        <f t="shared" si="3"/>
        <v>0</v>
      </c>
    </row>
    <row r="115" spans="1:59" ht="12.75">
      <c r="A115" s="37" t="s">
        <v>116</v>
      </c>
      <c r="B115" s="48">
        <v>3049</v>
      </c>
      <c r="C115" s="48">
        <v>839</v>
      </c>
      <c r="D115" s="35">
        <v>42</v>
      </c>
      <c r="E115" s="48">
        <v>58</v>
      </c>
      <c r="F115" s="48">
        <v>100</v>
      </c>
      <c r="G115" s="35">
        <v>72</v>
      </c>
      <c r="H115" s="35">
        <v>39</v>
      </c>
      <c r="I115" s="35">
        <v>14</v>
      </c>
      <c r="J115" s="35">
        <v>62</v>
      </c>
      <c r="K115" s="48">
        <v>98</v>
      </c>
      <c r="L115" s="48">
        <v>104</v>
      </c>
      <c r="M115" s="48">
        <v>170</v>
      </c>
      <c r="N115" s="48">
        <v>165</v>
      </c>
      <c r="O115" s="35">
        <v>58</v>
      </c>
      <c r="P115" s="35">
        <v>66</v>
      </c>
      <c r="Q115" s="35">
        <v>19</v>
      </c>
      <c r="R115" s="35">
        <v>145</v>
      </c>
      <c r="S115" s="35">
        <v>7</v>
      </c>
      <c r="T115" s="35">
        <v>18</v>
      </c>
      <c r="U115" s="35">
        <v>20</v>
      </c>
      <c r="V115" s="35">
        <v>29</v>
      </c>
      <c r="W115" s="35">
        <v>18</v>
      </c>
      <c r="X115" s="35">
        <v>16</v>
      </c>
      <c r="Y115" s="35">
        <v>9</v>
      </c>
      <c r="Z115" s="35">
        <v>42</v>
      </c>
      <c r="AA115" s="35">
        <v>18</v>
      </c>
      <c r="AB115" s="35">
        <v>17</v>
      </c>
      <c r="AC115" s="35">
        <v>29</v>
      </c>
      <c r="AD115" s="35">
        <v>16</v>
      </c>
      <c r="AE115" s="35">
        <v>20</v>
      </c>
      <c r="AF115" s="35">
        <v>60</v>
      </c>
      <c r="AG115" s="35">
        <v>14</v>
      </c>
      <c r="AH115" s="35">
        <v>22</v>
      </c>
      <c r="AI115" s="35">
        <v>43</v>
      </c>
      <c r="AJ115" s="35">
        <v>39</v>
      </c>
      <c r="AK115" s="35">
        <v>13</v>
      </c>
      <c r="AL115" s="35">
        <v>32</v>
      </c>
      <c r="AM115" s="35">
        <v>21</v>
      </c>
      <c r="AN115" s="35">
        <v>61</v>
      </c>
      <c r="AO115" s="35">
        <v>21</v>
      </c>
      <c r="AP115" s="35">
        <v>30</v>
      </c>
      <c r="AQ115" s="35">
        <v>20</v>
      </c>
      <c r="AR115" s="35">
        <v>15</v>
      </c>
      <c r="AS115" s="35">
        <v>23</v>
      </c>
      <c r="AT115" s="35">
        <v>21</v>
      </c>
      <c r="AU115" s="35">
        <v>18</v>
      </c>
      <c r="AV115" s="35">
        <v>70</v>
      </c>
      <c r="AW115" s="35">
        <v>33</v>
      </c>
      <c r="AX115" s="35">
        <v>8</v>
      </c>
      <c r="AY115" s="35">
        <v>20</v>
      </c>
      <c r="AZ115" s="35">
        <v>15</v>
      </c>
      <c r="BA115" s="35">
        <v>22</v>
      </c>
      <c r="BB115" s="35">
        <v>19</v>
      </c>
      <c r="BC115" s="35">
        <v>37</v>
      </c>
      <c r="BD115" s="35">
        <v>26</v>
      </c>
      <c r="BE115" s="35">
        <v>36</v>
      </c>
      <c r="BF115" s="5">
        <f t="shared" si="2"/>
        <v>3049</v>
      </c>
      <c r="BG115" s="25">
        <f t="shared" si="3"/>
        <v>0</v>
      </c>
    </row>
    <row r="116" spans="1:59" ht="12.75">
      <c r="A116" s="37" t="s">
        <v>117</v>
      </c>
      <c r="B116" s="48">
        <v>2000</v>
      </c>
      <c r="C116" s="48">
        <v>534</v>
      </c>
      <c r="D116" s="35">
        <v>32</v>
      </c>
      <c r="E116" s="48">
        <v>21</v>
      </c>
      <c r="F116" s="48">
        <v>78</v>
      </c>
      <c r="G116" s="35">
        <v>30</v>
      </c>
      <c r="H116" s="35">
        <v>20</v>
      </c>
      <c r="I116" s="35">
        <v>15</v>
      </c>
      <c r="J116" s="35">
        <v>50</v>
      </c>
      <c r="K116" s="48">
        <v>74</v>
      </c>
      <c r="L116" s="48">
        <v>48</v>
      </c>
      <c r="M116" s="48">
        <v>96</v>
      </c>
      <c r="N116" s="48">
        <v>99</v>
      </c>
      <c r="O116" s="35">
        <v>56</v>
      </c>
      <c r="P116" s="35">
        <v>33</v>
      </c>
      <c r="Q116" s="35">
        <v>15</v>
      </c>
      <c r="R116" s="35">
        <v>49</v>
      </c>
      <c r="S116" s="35">
        <v>9</v>
      </c>
      <c r="T116" s="35">
        <v>15</v>
      </c>
      <c r="U116" s="35">
        <v>3</v>
      </c>
      <c r="V116" s="35">
        <v>19</v>
      </c>
      <c r="W116" s="35">
        <v>22</v>
      </c>
      <c r="X116" s="35">
        <v>12</v>
      </c>
      <c r="Y116" s="35">
        <v>7</v>
      </c>
      <c r="Z116" s="35">
        <v>24</v>
      </c>
      <c r="AA116" s="35">
        <v>14</v>
      </c>
      <c r="AB116" s="35">
        <v>17</v>
      </c>
      <c r="AC116" s="35">
        <v>24</v>
      </c>
      <c r="AD116" s="35">
        <v>17</v>
      </c>
      <c r="AE116" s="35">
        <v>16</v>
      </c>
      <c r="AF116" s="35">
        <v>44</v>
      </c>
      <c r="AG116" s="35">
        <v>10</v>
      </c>
      <c r="AH116" s="35">
        <v>24</v>
      </c>
      <c r="AI116" s="35">
        <v>27</v>
      </c>
      <c r="AJ116" s="35">
        <v>32</v>
      </c>
      <c r="AK116" s="35">
        <v>11</v>
      </c>
      <c r="AL116" s="35">
        <v>11</v>
      </c>
      <c r="AM116" s="35">
        <v>25</v>
      </c>
      <c r="AN116" s="35">
        <v>53</v>
      </c>
      <c r="AO116" s="35">
        <v>14</v>
      </c>
      <c r="AP116" s="35">
        <v>37</v>
      </c>
      <c r="AQ116" s="35">
        <v>17</v>
      </c>
      <c r="AR116" s="35">
        <v>16</v>
      </c>
      <c r="AS116" s="35">
        <v>13</v>
      </c>
      <c r="AT116" s="35">
        <v>6</v>
      </c>
      <c r="AU116" s="35">
        <v>11</v>
      </c>
      <c r="AV116" s="35">
        <v>48</v>
      </c>
      <c r="AW116" s="35">
        <v>31</v>
      </c>
      <c r="AX116" s="35">
        <v>0</v>
      </c>
      <c r="AY116" s="35">
        <v>8</v>
      </c>
      <c r="AZ116" s="35">
        <v>23</v>
      </c>
      <c r="BA116" s="35">
        <v>16</v>
      </c>
      <c r="BB116" s="35">
        <v>19</v>
      </c>
      <c r="BC116" s="35">
        <v>22</v>
      </c>
      <c r="BD116" s="35">
        <v>19</v>
      </c>
      <c r="BE116" s="35">
        <v>14</v>
      </c>
      <c r="BF116" s="5">
        <f t="shared" si="2"/>
        <v>2000</v>
      </c>
      <c r="BG116" s="25">
        <f t="shared" si="3"/>
        <v>0</v>
      </c>
    </row>
    <row r="117" spans="1:59" ht="12.75">
      <c r="A117" s="37" t="s">
        <v>118</v>
      </c>
      <c r="B117" s="48">
        <v>1835</v>
      </c>
      <c r="C117" s="48">
        <v>497</v>
      </c>
      <c r="D117" s="35">
        <v>27</v>
      </c>
      <c r="E117" s="48">
        <v>12</v>
      </c>
      <c r="F117" s="48">
        <v>72</v>
      </c>
      <c r="G117" s="35">
        <v>36</v>
      </c>
      <c r="H117" s="35">
        <v>19</v>
      </c>
      <c r="I117" s="35">
        <v>11</v>
      </c>
      <c r="J117" s="35">
        <v>52</v>
      </c>
      <c r="K117" s="48">
        <v>68</v>
      </c>
      <c r="L117" s="48">
        <v>35</v>
      </c>
      <c r="M117" s="48">
        <v>94</v>
      </c>
      <c r="N117" s="48">
        <v>97</v>
      </c>
      <c r="O117" s="35">
        <v>53</v>
      </c>
      <c r="P117" s="35">
        <v>28</v>
      </c>
      <c r="Q117" s="35">
        <v>17</v>
      </c>
      <c r="R117" s="35">
        <v>39</v>
      </c>
      <c r="S117" s="35">
        <v>14</v>
      </c>
      <c r="T117" s="35">
        <v>21</v>
      </c>
      <c r="U117" s="35">
        <v>4</v>
      </c>
      <c r="V117" s="35">
        <v>11</v>
      </c>
      <c r="W117" s="35">
        <v>3</v>
      </c>
      <c r="X117" s="35">
        <v>16</v>
      </c>
      <c r="Y117" s="35">
        <v>9</v>
      </c>
      <c r="Z117" s="35">
        <v>19</v>
      </c>
      <c r="AA117" s="35">
        <v>4</v>
      </c>
      <c r="AB117" s="35">
        <v>18</v>
      </c>
      <c r="AC117" s="35">
        <v>39</v>
      </c>
      <c r="AD117" s="35">
        <v>13</v>
      </c>
      <c r="AE117" s="35">
        <v>7</v>
      </c>
      <c r="AF117" s="35">
        <v>41</v>
      </c>
      <c r="AG117" s="35">
        <v>10</v>
      </c>
      <c r="AH117" s="35">
        <v>20</v>
      </c>
      <c r="AI117" s="35">
        <v>15</v>
      </c>
      <c r="AJ117" s="35">
        <v>43</v>
      </c>
      <c r="AK117" s="35">
        <v>11</v>
      </c>
      <c r="AL117" s="35">
        <v>12</v>
      </c>
      <c r="AM117" s="35">
        <v>22</v>
      </c>
      <c r="AN117" s="35">
        <v>46</v>
      </c>
      <c r="AO117" s="35">
        <v>16</v>
      </c>
      <c r="AP117" s="35">
        <v>24</v>
      </c>
      <c r="AQ117" s="35">
        <v>14</v>
      </c>
      <c r="AR117" s="35">
        <v>15</v>
      </c>
      <c r="AS117" s="35">
        <v>11</v>
      </c>
      <c r="AT117" s="35">
        <v>8</v>
      </c>
      <c r="AU117" s="35">
        <v>9</v>
      </c>
      <c r="AV117" s="35">
        <v>40</v>
      </c>
      <c r="AW117" s="35">
        <v>23</v>
      </c>
      <c r="AX117" s="35">
        <v>0</v>
      </c>
      <c r="AY117" s="35">
        <v>13</v>
      </c>
      <c r="AZ117" s="35">
        <v>27</v>
      </c>
      <c r="BA117" s="35">
        <v>7</v>
      </c>
      <c r="BB117" s="35">
        <v>27</v>
      </c>
      <c r="BC117" s="35">
        <v>16</v>
      </c>
      <c r="BD117" s="35">
        <v>16</v>
      </c>
      <c r="BE117" s="35">
        <v>14</v>
      </c>
      <c r="BF117" s="5">
        <f t="shared" si="2"/>
        <v>1835</v>
      </c>
      <c r="BG117" s="25">
        <f t="shared" si="3"/>
        <v>0</v>
      </c>
    </row>
    <row r="118" spans="1:59" ht="12.75">
      <c r="A118" s="37" t="s">
        <v>119</v>
      </c>
      <c r="B118" s="48">
        <v>1209</v>
      </c>
      <c r="C118" s="48">
        <v>331</v>
      </c>
      <c r="D118" s="35">
        <v>20</v>
      </c>
      <c r="E118" s="48">
        <v>20</v>
      </c>
      <c r="F118" s="48">
        <v>50</v>
      </c>
      <c r="G118" s="35">
        <v>17</v>
      </c>
      <c r="H118" s="35">
        <v>15</v>
      </c>
      <c r="I118" s="35">
        <v>4</v>
      </c>
      <c r="J118" s="35">
        <v>39</v>
      </c>
      <c r="K118" s="48">
        <v>43</v>
      </c>
      <c r="L118" s="48">
        <v>28</v>
      </c>
      <c r="M118" s="48">
        <v>63</v>
      </c>
      <c r="N118" s="48">
        <v>67</v>
      </c>
      <c r="O118" s="35">
        <v>21</v>
      </c>
      <c r="P118" s="35">
        <v>18</v>
      </c>
      <c r="Q118" s="35">
        <v>6</v>
      </c>
      <c r="R118" s="35">
        <v>15</v>
      </c>
      <c r="S118" s="35">
        <v>4</v>
      </c>
      <c r="T118" s="35">
        <v>11</v>
      </c>
      <c r="U118" s="35">
        <v>0</v>
      </c>
      <c r="V118" s="35">
        <v>6</v>
      </c>
      <c r="W118" s="35">
        <v>8</v>
      </c>
      <c r="X118" s="35">
        <v>9</v>
      </c>
      <c r="Y118" s="35">
        <v>1</v>
      </c>
      <c r="Z118" s="35">
        <v>10</v>
      </c>
      <c r="AA118" s="35">
        <v>8</v>
      </c>
      <c r="AB118" s="35">
        <v>4</v>
      </c>
      <c r="AC118" s="35">
        <v>24</v>
      </c>
      <c r="AD118" s="35">
        <v>14</v>
      </c>
      <c r="AE118" s="35">
        <v>6</v>
      </c>
      <c r="AF118" s="35">
        <v>20</v>
      </c>
      <c r="AG118" s="35">
        <v>6</v>
      </c>
      <c r="AH118" s="35">
        <v>14</v>
      </c>
      <c r="AI118" s="35">
        <v>8</v>
      </c>
      <c r="AJ118" s="35">
        <v>28</v>
      </c>
      <c r="AK118" s="35">
        <v>7</v>
      </c>
      <c r="AL118" s="35">
        <v>15</v>
      </c>
      <c r="AM118" s="35">
        <v>10</v>
      </c>
      <c r="AN118" s="35">
        <v>24</v>
      </c>
      <c r="AO118" s="35">
        <v>9</v>
      </c>
      <c r="AP118" s="35">
        <v>18</v>
      </c>
      <c r="AQ118" s="35">
        <v>15</v>
      </c>
      <c r="AR118" s="35">
        <v>14</v>
      </c>
      <c r="AS118" s="35">
        <v>11</v>
      </c>
      <c r="AT118" s="35">
        <v>5</v>
      </c>
      <c r="AU118" s="35">
        <v>8</v>
      </c>
      <c r="AV118" s="35">
        <v>37</v>
      </c>
      <c r="AW118" s="35">
        <v>15</v>
      </c>
      <c r="AX118" s="35">
        <v>2</v>
      </c>
      <c r="AY118" s="35">
        <v>11</v>
      </c>
      <c r="AZ118" s="35">
        <v>11</v>
      </c>
      <c r="BA118" s="35">
        <v>7</v>
      </c>
      <c r="BB118" s="35">
        <v>16</v>
      </c>
      <c r="BC118" s="35">
        <v>12</v>
      </c>
      <c r="BD118" s="35">
        <v>13</v>
      </c>
      <c r="BE118" s="35">
        <v>11</v>
      </c>
      <c r="BF118" s="5">
        <f t="shared" si="2"/>
        <v>1209</v>
      </c>
      <c r="BG118" s="25">
        <f t="shared" si="3"/>
        <v>0</v>
      </c>
    </row>
    <row r="119" spans="1:59" ht="12.75">
      <c r="A119" s="37" t="s">
        <v>120</v>
      </c>
      <c r="B119" s="48">
        <v>1067</v>
      </c>
      <c r="C119" s="48">
        <v>276</v>
      </c>
      <c r="D119" s="35">
        <v>17</v>
      </c>
      <c r="E119" s="48">
        <v>12</v>
      </c>
      <c r="F119" s="48">
        <v>39</v>
      </c>
      <c r="G119" s="35">
        <v>19</v>
      </c>
      <c r="H119" s="35">
        <v>14</v>
      </c>
      <c r="I119" s="35">
        <v>7</v>
      </c>
      <c r="J119" s="35">
        <v>26</v>
      </c>
      <c r="K119" s="48">
        <v>40</v>
      </c>
      <c r="L119" s="48">
        <v>22</v>
      </c>
      <c r="M119" s="48">
        <v>51</v>
      </c>
      <c r="N119" s="48">
        <v>54</v>
      </c>
      <c r="O119" s="35">
        <v>26</v>
      </c>
      <c r="P119" s="35">
        <v>3</v>
      </c>
      <c r="Q119" s="35">
        <v>2</v>
      </c>
      <c r="R119" s="35">
        <v>22</v>
      </c>
      <c r="S119" s="35">
        <v>6</v>
      </c>
      <c r="T119" s="35">
        <v>16</v>
      </c>
      <c r="U119" s="35">
        <v>4</v>
      </c>
      <c r="V119" s="35">
        <v>12</v>
      </c>
      <c r="W119" s="35">
        <v>3</v>
      </c>
      <c r="X119" s="35">
        <v>9</v>
      </c>
      <c r="Y119" s="35">
        <v>3</v>
      </c>
      <c r="Z119" s="35">
        <v>12</v>
      </c>
      <c r="AA119" s="35">
        <v>5</v>
      </c>
      <c r="AB119" s="35">
        <v>11</v>
      </c>
      <c r="AC119" s="35">
        <v>18</v>
      </c>
      <c r="AD119" s="35">
        <v>4</v>
      </c>
      <c r="AE119" s="35">
        <v>8</v>
      </c>
      <c r="AF119" s="35">
        <v>35</v>
      </c>
      <c r="AG119" s="35">
        <v>4</v>
      </c>
      <c r="AH119" s="35">
        <v>5</v>
      </c>
      <c r="AI119" s="35">
        <v>17</v>
      </c>
      <c r="AJ119" s="35">
        <v>25</v>
      </c>
      <c r="AK119" s="35">
        <v>10</v>
      </c>
      <c r="AL119" s="35">
        <v>12</v>
      </c>
      <c r="AM119" s="35">
        <v>13</v>
      </c>
      <c r="AN119" s="35">
        <v>32</v>
      </c>
      <c r="AO119" s="35">
        <v>12</v>
      </c>
      <c r="AP119" s="35">
        <v>13</v>
      </c>
      <c r="AQ119" s="35">
        <v>13</v>
      </c>
      <c r="AR119" s="35">
        <v>13</v>
      </c>
      <c r="AS119" s="35">
        <v>6</v>
      </c>
      <c r="AT119" s="35">
        <v>5</v>
      </c>
      <c r="AU119" s="35">
        <v>4</v>
      </c>
      <c r="AV119" s="35">
        <v>18</v>
      </c>
      <c r="AW119" s="35">
        <v>16</v>
      </c>
      <c r="AX119" s="35">
        <v>0</v>
      </c>
      <c r="AY119" s="35">
        <v>7</v>
      </c>
      <c r="AZ119" s="35">
        <v>17</v>
      </c>
      <c r="BA119" s="35">
        <v>6</v>
      </c>
      <c r="BB119" s="35">
        <v>9</v>
      </c>
      <c r="BC119" s="35">
        <v>9</v>
      </c>
      <c r="BD119" s="35">
        <v>17</v>
      </c>
      <c r="BE119" s="35">
        <v>8</v>
      </c>
      <c r="BF119" s="5">
        <f t="shared" si="2"/>
        <v>1067</v>
      </c>
      <c r="BG119" s="25">
        <f t="shared" si="3"/>
        <v>0</v>
      </c>
    </row>
    <row r="120" spans="1:59" s="12" customFormat="1" ht="12.75">
      <c r="A120" s="38" t="s">
        <v>121</v>
      </c>
      <c r="B120" s="46">
        <v>9160</v>
      </c>
      <c r="C120" s="46">
        <v>2477</v>
      </c>
      <c r="D120" s="72">
        <v>138</v>
      </c>
      <c r="E120" s="46">
        <v>123</v>
      </c>
      <c r="F120" s="46">
        <v>339</v>
      </c>
      <c r="G120" s="72">
        <v>174</v>
      </c>
      <c r="H120" s="72">
        <v>107</v>
      </c>
      <c r="I120" s="72">
        <v>51</v>
      </c>
      <c r="J120" s="72">
        <v>229</v>
      </c>
      <c r="K120" s="46">
        <v>323</v>
      </c>
      <c r="L120" s="46">
        <v>237</v>
      </c>
      <c r="M120" s="46">
        <v>474</v>
      </c>
      <c r="N120" s="46">
        <v>482</v>
      </c>
      <c r="O120" s="72">
        <v>214</v>
      </c>
      <c r="P120" s="72">
        <v>148</v>
      </c>
      <c r="Q120" s="72">
        <v>59</v>
      </c>
      <c r="R120" s="72">
        <v>270</v>
      </c>
      <c r="S120" s="72">
        <v>40</v>
      </c>
      <c r="T120" s="72">
        <v>81</v>
      </c>
      <c r="U120" s="72">
        <v>31</v>
      </c>
      <c r="V120" s="72">
        <v>77</v>
      </c>
      <c r="W120" s="72">
        <v>54</v>
      </c>
      <c r="X120" s="72">
        <v>62</v>
      </c>
      <c r="Y120" s="72">
        <v>29</v>
      </c>
      <c r="Z120" s="72">
        <v>107</v>
      </c>
      <c r="AA120" s="72">
        <v>49</v>
      </c>
      <c r="AB120" s="72">
        <v>67</v>
      </c>
      <c r="AC120" s="72">
        <v>134</v>
      </c>
      <c r="AD120" s="72">
        <v>64</v>
      </c>
      <c r="AE120" s="72">
        <v>57</v>
      </c>
      <c r="AF120" s="72">
        <v>200</v>
      </c>
      <c r="AG120" s="72">
        <v>44</v>
      </c>
      <c r="AH120" s="72">
        <v>85</v>
      </c>
      <c r="AI120" s="72">
        <v>110</v>
      </c>
      <c r="AJ120" s="72">
        <v>167</v>
      </c>
      <c r="AK120" s="72">
        <v>52</v>
      </c>
      <c r="AL120" s="72">
        <v>82</v>
      </c>
      <c r="AM120" s="72">
        <v>91</v>
      </c>
      <c r="AN120" s="72">
        <v>216</v>
      </c>
      <c r="AO120" s="72">
        <v>72</v>
      </c>
      <c r="AP120" s="72">
        <v>122</v>
      </c>
      <c r="AQ120" s="72">
        <v>79</v>
      </c>
      <c r="AR120" s="72">
        <v>73</v>
      </c>
      <c r="AS120" s="72">
        <v>64</v>
      </c>
      <c r="AT120" s="72">
        <v>45</v>
      </c>
      <c r="AU120" s="72">
        <v>50</v>
      </c>
      <c r="AV120" s="72">
        <v>213</v>
      </c>
      <c r="AW120" s="72">
        <v>118</v>
      </c>
      <c r="AX120" s="72">
        <v>10</v>
      </c>
      <c r="AY120" s="72">
        <v>59</v>
      </c>
      <c r="AZ120" s="72">
        <v>93</v>
      </c>
      <c r="BA120" s="72">
        <v>58</v>
      </c>
      <c r="BB120" s="72">
        <v>90</v>
      </c>
      <c r="BC120" s="72">
        <v>96</v>
      </c>
      <c r="BD120" s="72">
        <v>91</v>
      </c>
      <c r="BE120" s="72">
        <v>83</v>
      </c>
      <c r="BF120" s="5">
        <f t="shared" si="2"/>
        <v>9160</v>
      </c>
      <c r="BG120" s="25">
        <f t="shared" si="3"/>
        <v>0</v>
      </c>
    </row>
    <row r="121" spans="1:59" ht="12.75">
      <c r="A121" s="37" t="s">
        <v>122</v>
      </c>
      <c r="B121" s="48">
        <v>681</v>
      </c>
      <c r="C121" s="48">
        <v>191</v>
      </c>
      <c r="D121" s="35">
        <v>15</v>
      </c>
      <c r="E121" s="48">
        <v>7</v>
      </c>
      <c r="F121" s="48">
        <v>30</v>
      </c>
      <c r="G121" s="35">
        <v>11</v>
      </c>
      <c r="H121" s="35">
        <v>11</v>
      </c>
      <c r="I121" s="35">
        <v>0</v>
      </c>
      <c r="J121" s="35">
        <v>11</v>
      </c>
      <c r="K121" s="48">
        <v>16</v>
      </c>
      <c r="L121" s="48">
        <v>20</v>
      </c>
      <c r="M121" s="48">
        <v>33</v>
      </c>
      <c r="N121" s="48">
        <v>36</v>
      </c>
      <c r="O121" s="35">
        <v>15</v>
      </c>
      <c r="P121" s="35">
        <v>9</v>
      </c>
      <c r="Q121" s="35">
        <v>4</v>
      </c>
      <c r="R121" s="35">
        <v>2</v>
      </c>
      <c r="S121" s="35">
        <v>4</v>
      </c>
      <c r="T121" s="35">
        <v>7</v>
      </c>
      <c r="U121" s="35">
        <v>2</v>
      </c>
      <c r="V121" s="35">
        <v>9</v>
      </c>
      <c r="W121" s="35">
        <v>2</v>
      </c>
      <c r="X121" s="35">
        <v>5</v>
      </c>
      <c r="Y121" s="35">
        <v>0</v>
      </c>
      <c r="Z121" s="35">
        <v>8</v>
      </c>
      <c r="AA121" s="35">
        <v>5</v>
      </c>
      <c r="AB121" s="35">
        <v>3</v>
      </c>
      <c r="AC121" s="35">
        <v>13</v>
      </c>
      <c r="AD121" s="35">
        <v>6</v>
      </c>
      <c r="AE121" s="35">
        <v>9</v>
      </c>
      <c r="AF121" s="35">
        <v>20</v>
      </c>
      <c r="AG121" s="35">
        <v>2</v>
      </c>
      <c r="AH121" s="35">
        <v>4</v>
      </c>
      <c r="AI121" s="35">
        <v>9</v>
      </c>
      <c r="AJ121" s="35">
        <v>6</v>
      </c>
      <c r="AK121" s="35">
        <v>3</v>
      </c>
      <c r="AL121" s="35">
        <v>7</v>
      </c>
      <c r="AM121" s="35">
        <v>10</v>
      </c>
      <c r="AN121" s="35">
        <v>29</v>
      </c>
      <c r="AO121" s="35">
        <v>7</v>
      </c>
      <c r="AP121" s="35">
        <v>11</v>
      </c>
      <c r="AQ121" s="35">
        <v>7</v>
      </c>
      <c r="AR121" s="35">
        <v>3</v>
      </c>
      <c r="AS121" s="35">
        <v>4</v>
      </c>
      <c r="AT121" s="35">
        <v>0</v>
      </c>
      <c r="AU121" s="35">
        <v>6</v>
      </c>
      <c r="AV121" s="35">
        <v>17</v>
      </c>
      <c r="AW121" s="35">
        <v>7</v>
      </c>
      <c r="AX121" s="35">
        <v>0</v>
      </c>
      <c r="AY121" s="35">
        <v>5</v>
      </c>
      <c r="AZ121" s="35">
        <v>11</v>
      </c>
      <c r="BA121" s="35">
        <v>3</v>
      </c>
      <c r="BB121" s="35">
        <v>7</v>
      </c>
      <c r="BC121" s="35">
        <v>11</v>
      </c>
      <c r="BD121" s="35">
        <v>2</v>
      </c>
      <c r="BE121" s="35">
        <v>6</v>
      </c>
      <c r="BF121" s="5">
        <f t="shared" si="2"/>
        <v>681</v>
      </c>
      <c r="BG121" s="25">
        <f t="shared" si="3"/>
        <v>0</v>
      </c>
    </row>
    <row r="122" spans="1:59" ht="12.75">
      <c r="A122" s="37" t="s">
        <v>123</v>
      </c>
      <c r="B122" s="48">
        <v>507</v>
      </c>
      <c r="C122" s="48">
        <v>136</v>
      </c>
      <c r="D122" s="35">
        <v>6</v>
      </c>
      <c r="E122" s="48">
        <v>1</v>
      </c>
      <c r="F122" s="48">
        <v>25</v>
      </c>
      <c r="G122" s="35">
        <v>10</v>
      </c>
      <c r="H122" s="35">
        <v>5</v>
      </c>
      <c r="I122" s="35">
        <v>3</v>
      </c>
      <c r="J122" s="35">
        <v>12</v>
      </c>
      <c r="K122" s="48">
        <v>24</v>
      </c>
      <c r="L122" s="48">
        <v>8</v>
      </c>
      <c r="M122" s="48">
        <v>24</v>
      </c>
      <c r="N122" s="48">
        <v>32</v>
      </c>
      <c r="O122" s="35">
        <v>12</v>
      </c>
      <c r="P122" s="35">
        <v>1</v>
      </c>
      <c r="Q122" s="35">
        <v>7</v>
      </c>
      <c r="R122" s="35">
        <v>12</v>
      </c>
      <c r="S122" s="35">
        <v>3</v>
      </c>
      <c r="T122" s="35">
        <v>6</v>
      </c>
      <c r="U122" s="35">
        <v>2</v>
      </c>
      <c r="V122" s="35">
        <v>2</v>
      </c>
      <c r="W122" s="35">
        <v>4</v>
      </c>
      <c r="X122" s="35">
        <v>5</v>
      </c>
      <c r="Y122" s="35">
        <v>0</v>
      </c>
      <c r="Z122" s="35">
        <v>4</v>
      </c>
      <c r="AA122" s="35">
        <v>3</v>
      </c>
      <c r="AB122" s="35">
        <v>4</v>
      </c>
      <c r="AC122" s="35">
        <v>8</v>
      </c>
      <c r="AD122" s="35">
        <v>5</v>
      </c>
      <c r="AE122" s="35">
        <v>3</v>
      </c>
      <c r="AF122" s="35">
        <v>10</v>
      </c>
      <c r="AG122" s="35">
        <v>2</v>
      </c>
      <c r="AH122" s="35">
        <v>5</v>
      </c>
      <c r="AI122" s="35">
        <v>0</v>
      </c>
      <c r="AJ122" s="35">
        <v>5</v>
      </c>
      <c r="AK122" s="35">
        <v>2</v>
      </c>
      <c r="AL122" s="35">
        <v>7</v>
      </c>
      <c r="AM122" s="35">
        <v>5</v>
      </c>
      <c r="AN122" s="35">
        <v>12</v>
      </c>
      <c r="AO122" s="35">
        <v>3</v>
      </c>
      <c r="AP122" s="35">
        <v>12</v>
      </c>
      <c r="AQ122" s="35">
        <v>4</v>
      </c>
      <c r="AR122" s="35">
        <v>6</v>
      </c>
      <c r="AS122" s="35">
        <v>0</v>
      </c>
      <c r="AT122" s="35">
        <v>6</v>
      </c>
      <c r="AU122" s="35">
        <v>0</v>
      </c>
      <c r="AV122" s="35">
        <v>21</v>
      </c>
      <c r="AW122" s="35">
        <v>4</v>
      </c>
      <c r="AX122" s="35">
        <v>0</v>
      </c>
      <c r="AY122" s="35">
        <v>1</v>
      </c>
      <c r="AZ122" s="35">
        <v>6</v>
      </c>
      <c r="BA122" s="35">
        <v>7</v>
      </c>
      <c r="BB122" s="35">
        <v>3</v>
      </c>
      <c r="BC122" s="35">
        <v>8</v>
      </c>
      <c r="BD122" s="35">
        <v>9</v>
      </c>
      <c r="BE122" s="35">
        <v>2</v>
      </c>
      <c r="BF122" s="5">
        <f t="shared" si="2"/>
        <v>507</v>
      </c>
      <c r="BG122" s="25">
        <f t="shared" si="3"/>
        <v>0</v>
      </c>
    </row>
    <row r="123" spans="1:59" ht="12.75">
      <c r="A123" s="37" t="s">
        <v>124</v>
      </c>
      <c r="B123" s="48">
        <v>348</v>
      </c>
      <c r="C123" s="48">
        <v>103</v>
      </c>
      <c r="D123" s="35">
        <v>12</v>
      </c>
      <c r="E123" s="48">
        <v>3</v>
      </c>
      <c r="F123" s="48">
        <v>17</v>
      </c>
      <c r="G123" s="35">
        <v>8</v>
      </c>
      <c r="H123" s="35">
        <v>1</v>
      </c>
      <c r="I123" s="35">
        <v>4</v>
      </c>
      <c r="J123" s="35">
        <v>6</v>
      </c>
      <c r="K123" s="48">
        <v>8</v>
      </c>
      <c r="L123" s="48">
        <v>10</v>
      </c>
      <c r="M123" s="48">
        <v>16</v>
      </c>
      <c r="N123" s="48">
        <v>20</v>
      </c>
      <c r="O123" s="35">
        <v>9</v>
      </c>
      <c r="P123" s="35">
        <v>6</v>
      </c>
      <c r="Q123" s="35">
        <v>1</v>
      </c>
      <c r="R123" s="35">
        <v>6</v>
      </c>
      <c r="S123" s="35">
        <v>1</v>
      </c>
      <c r="T123" s="35">
        <v>1</v>
      </c>
      <c r="U123" s="35">
        <v>1</v>
      </c>
      <c r="V123" s="35">
        <v>1</v>
      </c>
      <c r="W123" s="35">
        <v>3</v>
      </c>
      <c r="X123" s="35">
        <v>3</v>
      </c>
      <c r="Y123" s="35">
        <v>0</v>
      </c>
      <c r="Z123" s="35">
        <v>8</v>
      </c>
      <c r="AA123" s="35">
        <v>5</v>
      </c>
      <c r="AB123" s="35">
        <v>3</v>
      </c>
      <c r="AC123" s="35">
        <v>3</v>
      </c>
      <c r="AD123" s="35">
        <v>2</v>
      </c>
      <c r="AE123" s="35">
        <v>7</v>
      </c>
      <c r="AF123" s="35">
        <v>11</v>
      </c>
      <c r="AG123" s="35">
        <v>2</v>
      </c>
      <c r="AH123" s="35">
        <v>2</v>
      </c>
      <c r="AI123" s="35">
        <v>3</v>
      </c>
      <c r="AJ123" s="35">
        <v>5</v>
      </c>
      <c r="AK123" s="35">
        <v>0</v>
      </c>
      <c r="AL123" s="35">
        <v>2</v>
      </c>
      <c r="AM123" s="35">
        <v>6</v>
      </c>
      <c r="AN123" s="35">
        <v>12</v>
      </c>
      <c r="AO123" s="35">
        <v>0</v>
      </c>
      <c r="AP123" s="35">
        <v>1</v>
      </c>
      <c r="AQ123" s="35">
        <v>2</v>
      </c>
      <c r="AR123" s="35">
        <v>2</v>
      </c>
      <c r="AS123" s="35">
        <v>1</v>
      </c>
      <c r="AT123" s="35">
        <v>2</v>
      </c>
      <c r="AU123" s="35">
        <v>1</v>
      </c>
      <c r="AV123" s="35">
        <v>13</v>
      </c>
      <c r="AW123" s="35">
        <v>2</v>
      </c>
      <c r="AX123" s="35">
        <v>0</v>
      </c>
      <c r="AY123" s="35">
        <v>2</v>
      </c>
      <c r="AZ123" s="35">
        <v>3</v>
      </c>
      <c r="BA123" s="35">
        <v>1</v>
      </c>
      <c r="BB123" s="35">
        <v>0</v>
      </c>
      <c r="BC123" s="35">
        <v>5</v>
      </c>
      <c r="BD123" s="35">
        <v>1</v>
      </c>
      <c r="BE123" s="35">
        <v>1</v>
      </c>
      <c r="BF123" s="5">
        <f t="shared" si="2"/>
        <v>348</v>
      </c>
      <c r="BG123" s="25">
        <f t="shared" si="3"/>
        <v>0</v>
      </c>
    </row>
    <row r="124" spans="1:59" ht="12.75">
      <c r="A124" s="37" t="s">
        <v>125</v>
      </c>
      <c r="B124" s="48">
        <v>247</v>
      </c>
      <c r="C124" s="48">
        <v>69</v>
      </c>
      <c r="D124" s="35">
        <v>6</v>
      </c>
      <c r="E124" s="48">
        <v>2</v>
      </c>
      <c r="F124" s="48">
        <v>11</v>
      </c>
      <c r="G124" s="35">
        <v>0</v>
      </c>
      <c r="H124" s="35">
        <v>2</v>
      </c>
      <c r="I124" s="35">
        <v>3</v>
      </c>
      <c r="J124" s="35">
        <v>3</v>
      </c>
      <c r="K124" s="48">
        <v>10</v>
      </c>
      <c r="L124" s="48">
        <v>8</v>
      </c>
      <c r="M124" s="48">
        <v>12</v>
      </c>
      <c r="N124" s="48">
        <v>16</v>
      </c>
      <c r="O124" s="35">
        <v>4</v>
      </c>
      <c r="P124" s="35">
        <v>7</v>
      </c>
      <c r="Q124" s="35">
        <v>0</v>
      </c>
      <c r="R124" s="35">
        <v>14</v>
      </c>
      <c r="S124" s="35">
        <v>2</v>
      </c>
      <c r="T124" s="35">
        <v>2</v>
      </c>
      <c r="U124" s="35">
        <v>0</v>
      </c>
      <c r="V124" s="35">
        <v>0</v>
      </c>
      <c r="W124" s="35">
        <v>0</v>
      </c>
      <c r="X124" s="35">
        <v>1</v>
      </c>
      <c r="Y124" s="35">
        <v>0</v>
      </c>
      <c r="Z124" s="35">
        <v>0</v>
      </c>
      <c r="AA124" s="35">
        <v>0</v>
      </c>
      <c r="AB124" s="35">
        <v>1</v>
      </c>
      <c r="AC124" s="35">
        <v>2</v>
      </c>
      <c r="AD124" s="35">
        <v>1</v>
      </c>
      <c r="AE124" s="35">
        <v>2</v>
      </c>
      <c r="AF124" s="35">
        <v>9</v>
      </c>
      <c r="AG124" s="35">
        <v>1</v>
      </c>
      <c r="AH124" s="35">
        <v>3</v>
      </c>
      <c r="AI124" s="35">
        <v>0</v>
      </c>
      <c r="AJ124" s="35">
        <v>5</v>
      </c>
      <c r="AK124" s="35">
        <v>0</v>
      </c>
      <c r="AL124" s="35">
        <v>4</v>
      </c>
      <c r="AM124" s="35">
        <v>1</v>
      </c>
      <c r="AN124" s="35">
        <v>7</v>
      </c>
      <c r="AO124" s="35">
        <v>0</v>
      </c>
      <c r="AP124" s="35">
        <v>4</v>
      </c>
      <c r="AQ124" s="35">
        <v>2</v>
      </c>
      <c r="AR124" s="35">
        <v>2</v>
      </c>
      <c r="AS124" s="35">
        <v>0</v>
      </c>
      <c r="AT124" s="35">
        <v>1</v>
      </c>
      <c r="AU124" s="35">
        <v>1</v>
      </c>
      <c r="AV124" s="35">
        <v>10</v>
      </c>
      <c r="AW124" s="35">
        <v>1</v>
      </c>
      <c r="AX124" s="35">
        <v>0</v>
      </c>
      <c r="AY124" s="35">
        <v>4</v>
      </c>
      <c r="AZ124" s="35">
        <v>2</v>
      </c>
      <c r="BA124" s="35">
        <v>2</v>
      </c>
      <c r="BB124" s="35">
        <v>3</v>
      </c>
      <c r="BC124" s="35">
        <v>5</v>
      </c>
      <c r="BD124" s="35">
        <v>2</v>
      </c>
      <c r="BE124" s="35">
        <v>0</v>
      </c>
      <c r="BF124" s="5">
        <f t="shared" si="2"/>
        <v>247</v>
      </c>
      <c r="BG124" s="25">
        <f t="shared" si="3"/>
        <v>0</v>
      </c>
    </row>
    <row r="125" spans="1:59" ht="12.75">
      <c r="A125" s="37" t="s">
        <v>126</v>
      </c>
      <c r="B125" s="48">
        <v>122</v>
      </c>
      <c r="C125" s="48">
        <v>31</v>
      </c>
      <c r="D125" s="35">
        <v>1</v>
      </c>
      <c r="E125" s="48">
        <v>1</v>
      </c>
      <c r="F125" s="48">
        <v>8</v>
      </c>
      <c r="G125" s="35">
        <v>2</v>
      </c>
      <c r="H125" s="35">
        <v>0</v>
      </c>
      <c r="I125" s="35">
        <v>0</v>
      </c>
      <c r="J125" s="35">
        <v>2</v>
      </c>
      <c r="K125" s="48">
        <v>5</v>
      </c>
      <c r="L125" s="48">
        <v>3</v>
      </c>
      <c r="M125" s="48">
        <v>7</v>
      </c>
      <c r="N125" s="48">
        <v>7</v>
      </c>
      <c r="O125" s="35">
        <v>1</v>
      </c>
      <c r="P125" s="35">
        <v>5</v>
      </c>
      <c r="Q125" s="35">
        <v>1</v>
      </c>
      <c r="R125" s="35">
        <v>6</v>
      </c>
      <c r="S125" s="35">
        <v>1</v>
      </c>
      <c r="T125" s="35">
        <v>1</v>
      </c>
      <c r="U125" s="35">
        <v>0</v>
      </c>
      <c r="V125" s="35">
        <v>0</v>
      </c>
      <c r="W125" s="35">
        <v>0</v>
      </c>
      <c r="X125" s="35">
        <v>1</v>
      </c>
      <c r="Y125" s="35">
        <v>0</v>
      </c>
      <c r="Z125" s="35">
        <v>1</v>
      </c>
      <c r="AA125" s="35">
        <v>0</v>
      </c>
      <c r="AB125" s="35">
        <v>1</v>
      </c>
      <c r="AC125" s="35">
        <v>1</v>
      </c>
      <c r="AD125" s="35">
        <v>1</v>
      </c>
      <c r="AE125" s="35">
        <v>2</v>
      </c>
      <c r="AF125" s="35">
        <v>6</v>
      </c>
      <c r="AG125" s="35">
        <v>0</v>
      </c>
      <c r="AH125" s="35">
        <v>0</v>
      </c>
      <c r="AI125" s="35">
        <v>1</v>
      </c>
      <c r="AJ125" s="35">
        <v>3</v>
      </c>
      <c r="AK125" s="35">
        <v>0</v>
      </c>
      <c r="AL125" s="35">
        <v>1</v>
      </c>
      <c r="AM125" s="35">
        <v>1</v>
      </c>
      <c r="AN125" s="35">
        <v>2</v>
      </c>
      <c r="AO125" s="35">
        <v>0</v>
      </c>
      <c r="AP125" s="35">
        <v>1</v>
      </c>
      <c r="AQ125" s="35">
        <v>3</v>
      </c>
      <c r="AR125" s="35">
        <v>0</v>
      </c>
      <c r="AS125" s="35">
        <v>2</v>
      </c>
      <c r="AT125" s="35">
        <v>1</v>
      </c>
      <c r="AU125" s="35">
        <v>1</v>
      </c>
      <c r="AV125" s="35">
        <v>1</v>
      </c>
      <c r="AW125" s="35">
        <v>3</v>
      </c>
      <c r="AX125" s="35">
        <v>0</v>
      </c>
      <c r="AY125" s="35">
        <v>2</v>
      </c>
      <c r="AZ125" s="35">
        <v>0</v>
      </c>
      <c r="BA125" s="35">
        <v>1</v>
      </c>
      <c r="BB125" s="35">
        <v>0</v>
      </c>
      <c r="BC125" s="35">
        <v>2</v>
      </c>
      <c r="BD125" s="35">
        <v>1</v>
      </c>
      <c r="BE125" s="35">
        <v>1</v>
      </c>
      <c r="BF125" s="5">
        <f t="shared" si="2"/>
        <v>122</v>
      </c>
      <c r="BG125" s="25">
        <f t="shared" si="3"/>
        <v>0</v>
      </c>
    </row>
    <row r="126" spans="1:59" s="12" customFormat="1" ht="12.75">
      <c r="A126" s="38" t="s">
        <v>127</v>
      </c>
      <c r="B126" s="46">
        <v>1905</v>
      </c>
      <c r="C126" s="46">
        <v>530</v>
      </c>
      <c r="D126" s="72">
        <v>40</v>
      </c>
      <c r="E126" s="46">
        <v>14</v>
      </c>
      <c r="F126" s="46">
        <v>91</v>
      </c>
      <c r="G126" s="72">
        <v>31</v>
      </c>
      <c r="H126" s="72">
        <v>19</v>
      </c>
      <c r="I126" s="72">
        <v>10</v>
      </c>
      <c r="J126" s="72">
        <v>34</v>
      </c>
      <c r="K126" s="46">
        <v>63</v>
      </c>
      <c r="L126" s="46">
        <v>49</v>
      </c>
      <c r="M126" s="46">
        <v>92</v>
      </c>
      <c r="N126" s="46">
        <v>111</v>
      </c>
      <c r="O126" s="72">
        <v>41</v>
      </c>
      <c r="P126" s="72">
        <v>28</v>
      </c>
      <c r="Q126" s="72">
        <v>13</v>
      </c>
      <c r="R126" s="72">
        <v>40</v>
      </c>
      <c r="S126" s="72">
        <v>11</v>
      </c>
      <c r="T126" s="72">
        <v>17</v>
      </c>
      <c r="U126" s="72">
        <v>5</v>
      </c>
      <c r="V126" s="72">
        <v>12</v>
      </c>
      <c r="W126" s="72">
        <v>9</v>
      </c>
      <c r="X126" s="72">
        <v>15</v>
      </c>
      <c r="Y126" s="72">
        <v>0</v>
      </c>
      <c r="Z126" s="72">
        <v>21</v>
      </c>
      <c r="AA126" s="72">
        <v>13</v>
      </c>
      <c r="AB126" s="72">
        <v>12</v>
      </c>
      <c r="AC126" s="72">
        <v>27</v>
      </c>
      <c r="AD126" s="72">
        <v>15</v>
      </c>
      <c r="AE126" s="72">
        <v>23</v>
      </c>
      <c r="AF126" s="72">
        <v>56</v>
      </c>
      <c r="AG126" s="72">
        <v>7</v>
      </c>
      <c r="AH126" s="72">
        <v>14</v>
      </c>
      <c r="AI126" s="72">
        <v>13</v>
      </c>
      <c r="AJ126" s="72">
        <v>24</v>
      </c>
      <c r="AK126" s="72">
        <v>5</v>
      </c>
      <c r="AL126" s="72">
        <v>21</v>
      </c>
      <c r="AM126" s="72">
        <v>23</v>
      </c>
      <c r="AN126" s="72">
        <v>62</v>
      </c>
      <c r="AO126" s="35">
        <v>10</v>
      </c>
      <c r="AP126" s="72">
        <v>29</v>
      </c>
      <c r="AQ126" s="72">
        <v>18</v>
      </c>
      <c r="AR126" s="72">
        <v>13</v>
      </c>
      <c r="AS126" s="72">
        <v>7</v>
      </c>
      <c r="AT126" s="35">
        <v>10</v>
      </c>
      <c r="AU126" s="72">
        <v>9</v>
      </c>
      <c r="AV126" s="72">
        <v>62</v>
      </c>
      <c r="AW126" s="72">
        <v>17</v>
      </c>
      <c r="AX126" s="72">
        <v>0</v>
      </c>
      <c r="AY126" s="72">
        <v>14</v>
      </c>
      <c r="AZ126" s="72">
        <v>22</v>
      </c>
      <c r="BA126" s="72">
        <v>14</v>
      </c>
      <c r="BB126" s="72">
        <v>13</v>
      </c>
      <c r="BC126" s="72">
        <v>31</v>
      </c>
      <c r="BD126" s="72">
        <v>15</v>
      </c>
      <c r="BE126" s="72">
        <v>10</v>
      </c>
      <c r="BF126" s="5">
        <f t="shared" si="2"/>
        <v>1905</v>
      </c>
      <c r="BG126" s="25">
        <f t="shared" si="3"/>
        <v>0</v>
      </c>
    </row>
    <row r="127" spans="1:59" s="12" customFormat="1" ht="13.5" customHeight="1">
      <c r="A127" s="36" t="s">
        <v>128</v>
      </c>
      <c r="B127" s="46">
        <v>101</v>
      </c>
      <c r="C127" s="46">
        <v>20</v>
      </c>
      <c r="D127" s="72">
        <v>9</v>
      </c>
      <c r="E127" s="46">
        <v>0</v>
      </c>
      <c r="F127" s="46">
        <v>5</v>
      </c>
      <c r="G127" s="72">
        <v>0</v>
      </c>
      <c r="H127" s="72">
        <v>5</v>
      </c>
      <c r="I127" s="72">
        <v>2</v>
      </c>
      <c r="J127" s="72">
        <v>1</v>
      </c>
      <c r="K127" s="46">
        <v>3</v>
      </c>
      <c r="L127" s="46">
        <v>4</v>
      </c>
      <c r="M127" s="46">
        <v>5</v>
      </c>
      <c r="N127" s="46">
        <v>9</v>
      </c>
      <c r="O127" s="72">
        <v>0</v>
      </c>
      <c r="P127" s="72">
        <v>1</v>
      </c>
      <c r="Q127" s="72">
        <v>1</v>
      </c>
      <c r="R127" s="72">
        <v>4</v>
      </c>
      <c r="S127" s="72">
        <v>0</v>
      </c>
      <c r="T127" s="72">
        <v>4</v>
      </c>
      <c r="U127" s="72">
        <v>0</v>
      </c>
      <c r="V127" s="72">
        <v>0</v>
      </c>
      <c r="W127" s="72">
        <v>0</v>
      </c>
      <c r="X127" s="72">
        <v>0</v>
      </c>
      <c r="Y127" s="72">
        <v>0</v>
      </c>
      <c r="Z127" s="72">
        <v>3</v>
      </c>
      <c r="AA127" s="72">
        <v>0</v>
      </c>
      <c r="AB127" s="72">
        <v>0</v>
      </c>
      <c r="AC127" s="72">
        <v>1</v>
      </c>
      <c r="AD127" s="72">
        <v>1</v>
      </c>
      <c r="AE127" s="72">
        <v>0</v>
      </c>
      <c r="AF127" s="72">
        <v>2</v>
      </c>
      <c r="AG127" s="72">
        <v>0</v>
      </c>
      <c r="AH127" s="72">
        <v>1</v>
      </c>
      <c r="AI127" s="72">
        <v>1</v>
      </c>
      <c r="AJ127" s="72">
        <v>6</v>
      </c>
      <c r="AK127" s="72">
        <v>1</v>
      </c>
      <c r="AL127" s="72">
        <v>1</v>
      </c>
      <c r="AM127" s="72">
        <v>1</v>
      </c>
      <c r="AN127" s="72">
        <v>2</v>
      </c>
      <c r="AO127" s="35">
        <v>0</v>
      </c>
      <c r="AP127" s="72">
        <v>1</v>
      </c>
      <c r="AQ127" s="72">
        <v>1</v>
      </c>
      <c r="AR127" s="72">
        <v>0</v>
      </c>
      <c r="AS127" s="72">
        <v>0</v>
      </c>
      <c r="AT127" s="72">
        <v>0</v>
      </c>
      <c r="AU127" s="72">
        <v>0</v>
      </c>
      <c r="AV127" s="72">
        <v>1</v>
      </c>
      <c r="AW127" s="72">
        <v>1</v>
      </c>
      <c r="AX127" s="72">
        <v>0</v>
      </c>
      <c r="AY127" s="72">
        <v>1</v>
      </c>
      <c r="AZ127" s="72">
        <v>1</v>
      </c>
      <c r="BA127" s="72">
        <v>0</v>
      </c>
      <c r="BB127" s="72">
        <v>0</v>
      </c>
      <c r="BC127" s="72">
        <v>0</v>
      </c>
      <c r="BD127" s="72">
        <v>2</v>
      </c>
      <c r="BE127" s="72">
        <v>0</v>
      </c>
      <c r="BF127" s="5">
        <f t="shared" si="2"/>
        <v>101</v>
      </c>
      <c r="BG127" s="25">
        <f t="shared" si="3"/>
        <v>0</v>
      </c>
    </row>
    <row r="128" spans="1:59" s="57" customFormat="1" ht="12.75">
      <c r="A128" s="62"/>
      <c r="B128" s="63"/>
      <c r="C128" s="53"/>
      <c r="D128" s="53"/>
      <c r="E128" s="64"/>
      <c r="F128" s="65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66"/>
      <c r="T128" s="53"/>
      <c r="U128" s="53"/>
      <c r="V128" s="53"/>
      <c r="W128" s="53"/>
      <c r="X128" s="53"/>
      <c r="Y128" s="60"/>
      <c r="Z128" s="60"/>
      <c r="AA128" s="60"/>
      <c r="AB128" s="60"/>
      <c r="AC128" s="60"/>
      <c r="AD128" s="60"/>
      <c r="AE128" s="53"/>
      <c r="AF128" s="60"/>
      <c r="AG128" s="53"/>
      <c r="AH128" s="53"/>
      <c r="AI128" s="53"/>
      <c r="AJ128" s="53"/>
      <c r="AK128" s="53"/>
      <c r="AL128" s="53"/>
      <c r="AM128" s="60"/>
      <c r="AN128" s="60"/>
      <c r="AO128" s="53"/>
      <c r="AP128" s="53"/>
      <c r="AQ128" s="60"/>
      <c r="AR128" s="60"/>
      <c r="AS128" s="53"/>
      <c r="AT128" s="53"/>
      <c r="AU128" s="53"/>
      <c r="AV128" s="53"/>
      <c r="AW128" s="53"/>
      <c r="AX128" s="53"/>
      <c r="AY128" s="53"/>
      <c r="AZ128" s="53"/>
      <c r="BA128" s="60"/>
      <c r="BB128" s="53"/>
      <c r="BC128" s="53"/>
      <c r="BD128" s="60"/>
      <c r="BE128" s="60"/>
      <c r="BF128" s="30"/>
      <c r="BG128" s="22"/>
    </row>
    <row r="129" spans="1:59" s="28" customFormat="1" ht="12.75">
      <c r="A129" s="113" t="s">
        <v>212</v>
      </c>
      <c r="B129" s="112">
        <f>B12+B18+B24</f>
        <v>320654</v>
      </c>
      <c r="C129" s="112">
        <f aca="true" t="shared" si="4" ref="C129:BG129">C12+C18+C24</f>
        <v>85723</v>
      </c>
      <c r="D129" s="112">
        <f t="shared" si="4"/>
        <v>6529</v>
      </c>
      <c r="E129" s="112">
        <f t="shared" si="4"/>
        <v>11197</v>
      </c>
      <c r="F129" s="112">
        <f t="shared" si="4"/>
        <v>12518</v>
      </c>
      <c r="G129" s="112">
        <f t="shared" si="4"/>
        <v>3523</v>
      </c>
      <c r="H129" s="112">
        <f t="shared" si="4"/>
        <v>3047</v>
      </c>
      <c r="I129" s="112">
        <f t="shared" si="4"/>
        <v>1503</v>
      </c>
      <c r="J129" s="112">
        <f t="shared" si="4"/>
        <v>6071</v>
      </c>
      <c r="K129" s="112">
        <f t="shared" si="4"/>
        <v>11970</v>
      </c>
      <c r="L129" s="112">
        <f t="shared" si="4"/>
        <v>6722</v>
      </c>
      <c r="M129" s="112">
        <f t="shared" si="4"/>
        <v>19232</v>
      </c>
      <c r="N129" s="112">
        <f t="shared" si="4"/>
        <v>16319</v>
      </c>
      <c r="O129" s="112">
        <f t="shared" si="4"/>
        <v>8501</v>
      </c>
      <c r="P129" s="112">
        <f t="shared" si="4"/>
        <v>10510</v>
      </c>
      <c r="Q129" s="112">
        <f t="shared" si="4"/>
        <v>2945</v>
      </c>
      <c r="R129" s="112">
        <f t="shared" si="4"/>
        <v>5891</v>
      </c>
      <c r="S129" s="112">
        <f t="shared" si="4"/>
        <v>1035</v>
      </c>
      <c r="T129" s="112">
        <f t="shared" si="4"/>
        <v>1197</v>
      </c>
      <c r="U129" s="112">
        <f t="shared" si="4"/>
        <v>2031</v>
      </c>
      <c r="V129" s="112">
        <f t="shared" si="4"/>
        <v>3194</v>
      </c>
      <c r="W129" s="112">
        <f t="shared" si="4"/>
        <v>1821</v>
      </c>
      <c r="X129" s="112">
        <f t="shared" si="4"/>
        <v>2571</v>
      </c>
      <c r="Y129" s="112">
        <f t="shared" si="4"/>
        <v>1273</v>
      </c>
      <c r="Z129" s="112">
        <f t="shared" si="4"/>
        <v>4487</v>
      </c>
      <c r="AA129" s="112">
        <f t="shared" si="4"/>
        <v>3138</v>
      </c>
      <c r="AB129" s="112">
        <f t="shared" si="4"/>
        <v>2385</v>
      </c>
      <c r="AC129" s="112">
        <f t="shared" si="4"/>
        <v>2882</v>
      </c>
      <c r="AD129" s="112">
        <f t="shared" si="4"/>
        <v>1293</v>
      </c>
      <c r="AE129" s="112">
        <f t="shared" si="4"/>
        <v>2492</v>
      </c>
      <c r="AF129" s="112">
        <f t="shared" si="4"/>
        <v>4970</v>
      </c>
      <c r="AG129" s="112">
        <f t="shared" si="4"/>
        <v>1054</v>
      </c>
      <c r="AH129" s="112">
        <f t="shared" si="4"/>
        <v>3371</v>
      </c>
      <c r="AI129" s="112">
        <f t="shared" si="4"/>
        <v>3908</v>
      </c>
      <c r="AJ129" s="112">
        <f t="shared" si="4"/>
        <v>5000</v>
      </c>
      <c r="AK129" s="112">
        <f t="shared" si="4"/>
        <v>916</v>
      </c>
      <c r="AL129" s="112">
        <f t="shared" si="4"/>
        <v>2949</v>
      </c>
      <c r="AM129" s="112">
        <f t="shared" si="4"/>
        <v>4453</v>
      </c>
      <c r="AN129" s="112">
        <f t="shared" si="4"/>
        <v>6383</v>
      </c>
      <c r="AO129" s="112">
        <f t="shared" si="4"/>
        <v>1219</v>
      </c>
      <c r="AP129" s="112">
        <f t="shared" si="4"/>
        <v>5410</v>
      </c>
      <c r="AQ129" s="112">
        <f t="shared" si="4"/>
        <v>2430</v>
      </c>
      <c r="AR129" s="112">
        <f t="shared" si="4"/>
        <v>1888</v>
      </c>
      <c r="AS129" s="112">
        <f t="shared" si="4"/>
        <v>2607</v>
      </c>
      <c r="AT129" s="112">
        <f t="shared" si="4"/>
        <v>1462</v>
      </c>
      <c r="AU129" s="112">
        <f t="shared" si="4"/>
        <v>1715</v>
      </c>
      <c r="AV129" s="112">
        <f t="shared" si="4"/>
        <v>8424</v>
      </c>
      <c r="AW129" s="112">
        <f t="shared" si="4"/>
        <v>4139</v>
      </c>
      <c r="AX129" s="112">
        <f t="shared" si="4"/>
        <v>437</v>
      </c>
      <c r="AY129" s="112">
        <f t="shared" si="4"/>
        <v>1749</v>
      </c>
      <c r="AZ129" s="112">
        <f t="shared" si="4"/>
        <v>2441</v>
      </c>
      <c r="BA129" s="112">
        <f t="shared" si="4"/>
        <v>2029</v>
      </c>
      <c r="BB129" s="112">
        <f t="shared" si="4"/>
        <v>2462</v>
      </c>
      <c r="BC129" s="112">
        <f t="shared" si="4"/>
        <v>3112</v>
      </c>
      <c r="BD129" s="112">
        <f t="shared" si="4"/>
        <v>2137</v>
      </c>
      <c r="BE129" s="112">
        <f t="shared" si="4"/>
        <v>1989</v>
      </c>
      <c r="BF129" s="112">
        <f t="shared" si="4"/>
        <v>320654</v>
      </c>
      <c r="BG129" s="112">
        <f t="shared" si="4"/>
        <v>0</v>
      </c>
    </row>
    <row r="130" spans="1:59" ht="12.75">
      <c r="A130" s="113" t="s">
        <v>213</v>
      </c>
      <c r="B130" s="112">
        <f>B25+B26+B27</f>
        <v>61179</v>
      </c>
      <c r="C130" s="112">
        <f aca="true" t="shared" si="5" ref="C130:BG130">C25+C26+C27</f>
        <v>15358</v>
      </c>
      <c r="D130" s="112">
        <f t="shared" si="5"/>
        <v>1117</v>
      </c>
      <c r="E130" s="112">
        <f t="shared" si="5"/>
        <v>1876</v>
      </c>
      <c r="F130" s="112">
        <f t="shared" si="5"/>
        <v>2428</v>
      </c>
      <c r="G130" s="112">
        <f t="shared" si="5"/>
        <v>671</v>
      </c>
      <c r="H130" s="112">
        <f t="shared" si="5"/>
        <v>621</v>
      </c>
      <c r="I130" s="112">
        <f t="shared" si="5"/>
        <v>289</v>
      </c>
      <c r="J130" s="112">
        <f t="shared" si="5"/>
        <v>1084</v>
      </c>
      <c r="K130" s="112">
        <f t="shared" si="5"/>
        <v>2398</v>
      </c>
      <c r="L130" s="112">
        <f t="shared" si="5"/>
        <v>1512</v>
      </c>
      <c r="M130" s="112">
        <f t="shared" si="5"/>
        <v>3403</v>
      </c>
      <c r="N130" s="112">
        <f t="shared" si="5"/>
        <v>3162</v>
      </c>
      <c r="O130" s="112">
        <f t="shared" si="5"/>
        <v>1835</v>
      </c>
      <c r="P130" s="112">
        <f t="shared" si="5"/>
        <v>1781</v>
      </c>
      <c r="Q130" s="112">
        <f t="shared" si="5"/>
        <v>571</v>
      </c>
      <c r="R130" s="112">
        <f t="shared" si="5"/>
        <v>1355</v>
      </c>
      <c r="S130" s="112">
        <f t="shared" si="5"/>
        <v>211</v>
      </c>
      <c r="T130" s="112">
        <f t="shared" si="5"/>
        <v>257</v>
      </c>
      <c r="U130" s="112">
        <f t="shared" si="5"/>
        <v>427</v>
      </c>
      <c r="V130" s="112">
        <f t="shared" si="5"/>
        <v>593</v>
      </c>
      <c r="W130" s="112">
        <f t="shared" si="5"/>
        <v>383</v>
      </c>
      <c r="X130" s="112">
        <f t="shared" si="5"/>
        <v>498</v>
      </c>
      <c r="Y130" s="112">
        <f t="shared" si="5"/>
        <v>238</v>
      </c>
      <c r="Z130" s="112">
        <f t="shared" si="5"/>
        <v>756</v>
      </c>
      <c r="AA130" s="112">
        <f t="shared" si="5"/>
        <v>656</v>
      </c>
      <c r="AB130" s="112">
        <f t="shared" si="5"/>
        <v>496</v>
      </c>
      <c r="AC130" s="112">
        <f t="shared" si="5"/>
        <v>622</v>
      </c>
      <c r="AD130" s="112">
        <f t="shared" si="5"/>
        <v>298</v>
      </c>
      <c r="AE130" s="112">
        <f t="shared" si="5"/>
        <v>434</v>
      </c>
      <c r="AF130" s="112">
        <f t="shared" si="5"/>
        <v>1081</v>
      </c>
      <c r="AG130" s="112">
        <f t="shared" si="5"/>
        <v>230</v>
      </c>
      <c r="AH130" s="112">
        <f t="shared" si="5"/>
        <v>667</v>
      </c>
      <c r="AI130" s="112">
        <f t="shared" si="5"/>
        <v>716</v>
      </c>
      <c r="AJ130" s="112">
        <f t="shared" si="5"/>
        <v>963</v>
      </c>
      <c r="AK130" s="112">
        <f t="shared" si="5"/>
        <v>204</v>
      </c>
      <c r="AL130" s="112">
        <f t="shared" si="5"/>
        <v>465</v>
      </c>
      <c r="AM130" s="112">
        <f t="shared" si="5"/>
        <v>784</v>
      </c>
      <c r="AN130" s="112">
        <f t="shared" si="5"/>
        <v>1372</v>
      </c>
      <c r="AO130" s="112">
        <f t="shared" si="5"/>
        <v>274</v>
      </c>
      <c r="AP130" s="112">
        <f t="shared" si="5"/>
        <v>1172</v>
      </c>
      <c r="AQ130" s="112">
        <f t="shared" si="5"/>
        <v>548</v>
      </c>
      <c r="AR130" s="112">
        <f t="shared" si="5"/>
        <v>409</v>
      </c>
      <c r="AS130" s="112">
        <f t="shared" si="5"/>
        <v>519</v>
      </c>
      <c r="AT130" s="112">
        <f t="shared" si="5"/>
        <v>270</v>
      </c>
      <c r="AU130" s="112">
        <f t="shared" si="5"/>
        <v>362</v>
      </c>
      <c r="AV130" s="112">
        <f t="shared" si="5"/>
        <v>1690</v>
      </c>
      <c r="AW130" s="112">
        <f t="shared" si="5"/>
        <v>767</v>
      </c>
      <c r="AX130" s="112">
        <f t="shared" si="5"/>
        <v>109</v>
      </c>
      <c r="AY130" s="112">
        <f t="shared" si="5"/>
        <v>448</v>
      </c>
      <c r="AZ130" s="112">
        <f t="shared" si="5"/>
        <v>506</v>
      </c>
      <c r="BA130" s="112">
        <f t="shared" si="5"/>
        <v>378</v>
      </c>
      <c r="BB130" s="112">
        <f t="shared" si="5"/>
        <v>494</v>
      </c>
      <c r="BC130" s="112">
        <f t="shared" si="5"/>
        <v>526</v>
      </c>
      <c r="BD130" s="112">
        <f t="shared" si="5"/>
        <v>465</v>
      </c>
      <c r="BE130" s="112">
        <f t="shared" si="5"/>
        <v>430</v>
      </c>
      <c r="BF130" s="112">
        <f t="shared" si="5"/>
        <v>61179</v>
      </c>
      <c r="BG130" s="112">
        <f t="shared" si="5"/>
        <v>0</v>
      </c>
    </row>
    <row r="131" spans="1:59" ht="25.5">
      <c r="A131" s="114" t="s">
        <v>214</v>
      </c>
      <c r="B131" s="112">
        <f>B6-B129-B130</f>
        <v>1841104</v>
      </c>
      <c r="C131" s="112">
        <f aca="true" t="shared" si="6" ref="C131:BG131">C6-C129-C130</f>
        <v>514614</v>
      </c>
      <c r="D131" s="112">
        <f t="shared" si="6"/>
        <v>36950</v>
      </c>
      <c r="E131" s="112">
        <f t="shared" si="6"/>
        <v>53334</v>
      </c>
      <c r="F131" s="112">
        <f t="shared" si="6"/>
        <v>74428</v>
      </c>
      <c r="G131" s="112">
        <f t="shared" si="6"/>
        <v>28241</v>
      </c>
      <c r="H131" s="112">
        <f t="shared" si="6"/>
        <v>21614</v>
      </c>
      <c r="I131" s="112">
        <f t="shared" si="6"/>
        <v>8766</v>
      </c>
      <c r="J131" s="112">
        <f t="shared" si="6"/>
        <v>38176</v>
      </c>
      <c r="K131" s="112">
        <f t="shared" si="6"/>
        <v>70378</v>
      </c>
      <c r="L131" s="112">
        <f t="shared" si="6"/>
        <v>45957</v>
      </c>
      <c r="M131" s="112">
        <f t="shared" si="6"/>
        <v>110972</v>
      </c>
      <c r="N131" s="112">
        <f t="shared" si="6"/>
        <v>100716</v>
      </c>
      <c r="O131" s="112">
        <f t="shared" si="6"/>
        <v>45278</v>
      </c>
      <c r="P131" s="112">
        <f t="shared" si="6"/>
        <v>52092</v>
      </c>
      <c r="Q131" s="112">
        <f t="shared" si="6"/>
        <v>13575</v>
      </c>
      <c r="R131" s="112">
        <f t="shared" si="6"/>
        <v>41343</v>
      </c>
      <c r="S131" s="112">
        <f t="shared" si="6"/>
        <v>5618</v>
      </c>
      <c r="T131" s="112">
        <f t="shared" si="6"/>
        <v>7812</v>
      </c>
      <c r="U131" s="112">
        <f t="shared" si="6"/>
        <v>10518</v>
      </c>
      <c r="V131" s="112">
        <f t="shared" si="6"/>
        <v>13495</v>
      </c>
      <c r="W131" s="112">
        <f t="shared" si="6"/>
        <v>8280</v>
      </c>
      <c r="X131" s="112">
        <f t="shared" si="6"/>
        <v>12779</v>
      </c>
      <c r="Y131" s="112">
        <f t="shared" si="6"/>
        <v>6222</v>
      </c>
      <c r="Z131" s="112">
        <f t="shared" si="6"/>
        <v>21959</v>
      </c>
      <c r="AA131" s="112">
        <f t="shared" si="6"/>
        <v>13119</v>
      </c>
      <c r="AB131" s="112">
        <f t="shared" si="6"/>
        <v>12279</v>
      </c>
      <c r="AC131" s="112">
        <f t="shared" si="6"/>
        <v>18357</v>
      </c>
      <c r="AD131" s="112">
        <f t="shared" si="6"/>
        <v>8459</v>
      </c>
      <c r="AE131" s="112">
        <f t="shared" si="6"/>
        <v>12889</v>
      </c>
      <c r="AF131" s="112">
        <f t="shared" si="6"/>
        <v>31850</v>
      </c>
      <c r="AG131" s="112">
        <f t="shared" si="6"/>
        <v>5619</v>
      </c>
      <c r="AH131" s="112">
        <f t="shared" si="6"/>
        <v>13765</v>
      </c>
      <c r="AI131" s="112">
        <f t="shared" si="6"/>
        <v>18982</v>
      </c>
      <c r="AJ131" s="112">
        <f t="shared" si="6"/>
        <v>27659</v>
      </c>
      <c r="AK131" s="112">
        <f t="shared" si="6"/>
        <v>5538</v>
      </c>
      <c r="AL131" s="112">
        <f t="shared" si="6"/>
        <v>15376</v>
      </c>
      <c r="AM131" s="112">
        <f t="shared" si="6"/>
        <v>21595</v>
      </c>
      <c r="AN131" s="112">
        <f t="shared" si="6"/>
        <v>39589</v>
      </c>
      <c r="AO131" s="112">
        <f t="shared" si="6"/>
        <v>7295</v>
      </c>
      <c r="AP131" s="112">
        <f t="shared" si="6"/>
        <v>30210</v>
      </c>
      <c r="AQ131" s="112">
        <f t="shared" si="6"/>
        <v>14120</v>
      </c>
      <c r="AR131" s="112">
        <f t="shared" si="6"/>
        <v>11578</v>
      </c>
      <c r="AS131" s="112">
        <f t="shared" si="6"/>
        <v>14300</v>
      </c>
      <c r="AT131" s="112">
        <f t="shared" si="6"/>
        <v>6698</v>
      </c>
      <c r="AU131" s="112">
        <f t="shared" si="6"/>
        <v>9071</v>
      </c>
      <c r="AV131" s="112">
        <f t="shared" si="6"/>
        <v>44859</v>
      </c>
      <c r="AW131" s="112">
        <f t="shared" si="6"/>
        <v>20308</v>
      </c>
      <c r="AX131" s="112">
        <f t="shared" si="6"/>
        <v>2460</v>
      </c>
      <c r="AY131" s="112">
        <f t="shared" si="6"/>
        <v>11883</v>
      </c>
      <c r="AZ131" s="112">
        <f t="shared" si="6"/>
        <v>14825</v>
      </c>
      <c r="BA131" s="112">
        <f t="shared" si="6"/>
        <v>13803</v>
      </c>
      <c r="BB131" s="112">
        <f t="shared" si="6"/>
        <v>12652</v>
      </c>
      <c r="BC131" s="112">
        <f t="shared" si="6"/>
        <v>14776</v>
      </c>
      <c r="BD131" s="112">
        <f t="shared" si="6"/>
        <v>13287</v>
      </c>
      <c r="BE131" s="112">
        <f t="shared" si="6"/>
        <v>10786</v>
      </c>
      <c r="BF131" s="112">
        <f t="shared" si="6"/>
        <v>1841104</v>
      </c>
      <c r="BG131" s="112">
        <f t="shared" si="6"/>
        <v>0</v>
      </c>
    </row>
    <row r="132" spans="1:59" ht="12.75">
      <c r="A132" s="113" t="s">
        <v>215</v>
      </c>
      <c r="B132" s="112">
        <f>B131-B133</f>
        <v>1112055</v>
      </c>
      <c r="C132" s="112">
        <f aca="true" t="shared" si="7" ref="C132:BG132">C131-C133</f>
        <v>318855</v>
      </c>
      <c r="D132" s="112">
        <f t="shared" si="7"/>
        <v>22946</v>
      </c>
      <c r="E132" s="112">
        <f t="shared" si="7"/>
        <v>34482</v>
      </c>
      <c r="F132" s="112">
        <f t="shared" si="7"/>
        <v>44579</v>
      </c>
      <c r="G132" s="112">
        <f t="shared" si="7"/>
        <v>15883</v>
      </c>
      <c r="H132" s="112">
        <f t="shared" si="7"/>
        <v>12700</v>
      </c>
      <c r="I132" s="112">
        <f t="shared" si="7"/>
        <v>5014</v>
      </c>
      <c r="J132" s="112">
        <f t="shared" si="7"/>
        <v>22858</v>
      </c>
      <c r="K132" s="112">
        <f t="shared" si="7"/>
        <v>44357</v>
      </c>
      <c r="L132" s="112">
        <f t="shared" si="7"/>
        <v>27227</v>
      </c>
      <c r="M132" s="112">
        <f t="shared" si="7"/>
        <v>66074</v>
      </c>
      <c r="N132" s="112">
        <f t="shared" si="7"/>
        <v>60567</v>
      </c>
      <c r="O132" s="112">
        <f t="shared" si="7"/>
        <v>27543</v>
      </c>
      <c r="P132" s="112">
        <f t="shared" si="7"/>
        <v>34165</v>
      </c>
      <c r="Q132" s="112">
        <f t="shared" si="7"/>
        <v>7995</v>
      </c>
      <c r="R132" s="112">
        <f t="shared" si="7"/>
        <v>23179</v>
      </c>
      <c r="S132" s="112">
        <f t="shared" si="7"/>
        <v>3198</v>
      </c>
      <c r="T132" s="112">
        <f t="shared" si="7"/>
        <v>4163</v>
      </c>
      <c r="U132" s="112">
        <f t="shared" si="7"/>
        <v>6491</v>
      </c>
      <c r="V132" s="112">
        <f t="shared" si="7"/>
        <v>8237</v>
      </c>
      <c r="W132" s="112">
        <f t="shared" si="7"/>
        <v>4958</v>
      </c>
      <c r="X132" s="112">
        <f t="shared" si="7"/>
        <v>7334</v>
      </c>
      <c r="Y132" s="112">
        <f t="shared" si="7"/>
        <v>4035</v>
      </c>
      <c r="Z132" s="112">
        <f t="shared" si="7"/>
        <v>12835</v>
      </c>
      <c r="AA132" s="112">
        <f t="shared" si="7"/>
        <v>8050</v>
      </c>
      <c r="AB132" s="112">
        <f t="shared" si="7"/>
        <v>7338</v>
      </c>
      <c r="AC132" s="112">
        <f t="shared" si="7"/>
        <v>10130</v>
      </c>
      <c r="AD132" s="112">
        <f t="shared" si="7"/>
        <v>4561</v>
      </c>
      <c r="AE132" s="112">
        <f t="shared" si="7"/>
        <v>7844</v>
      </c>
      <c r="AF132" s="112">
        <f t="shared" si="7"/>
        <v>18497</v>
      </c>
      <c r="AG132" s="112">
        <f t="shared" si="7"/>
        <v>3205</v>
      </c>
      <c r="AH132" s="112">
        <f t="shared" si="7"/>
        <v>8415</v>
      </c>
      <c r="AI132" s="112">
        <f t="shared" si="7"/>
        <v>11254</v>
      </c>
      <c r="AJ132" s="112">
        <f t="shared" si="7"/>
        <v>16562</v>
      </c>
      <c r="AK132" s="112">
        <f t="shared" si="7"/>
        <v>3037</v>
      </c>
      <c r="AL132" s="112">
        <f t="shared" si="7"/>
        <v>9151</v>
      </c>
      <c r="AM132" s="112">
        <f t="shared" si="7"/>
        <v>13892</v>
      </c>
      <c r="AN132" s="112">
        <f t="shared" si="7"/>
        <v>22702</v>
      </c>
      <c r="AO132" s="112">
        <f t="shared" si="7"/>
        <v>4089</v>
      </c>
      <c r="AP132" s="112">
        <f t="shared" si="7"/>
        <v>18681</v>
      </c>
      <c r="AQ132" s="112">
        <f t="shared" si="7"/>
        <v>8102</v>
      </c>
      <c r="AR132" s="112">
        <f t="shared" si="7"/>
        <v>6216</v>
      </c>
      <c r="AS132" s="112">
        <f t="shared" si="7"/>
        <v>9010</v>
      </c>
      <c r="AT132" s="112">
        <f t="shared" si="7"/>
        <v>3925</v>
      </c>
      <c r="AU132" s="112">
        <f t="shared" si="7"/>
        <v>5371</v>
      </c>
      <c r="AV132" s="112">
        <f t="shared" si="7"/>
        <v>26670</v>
      </c>
      <c r="AW132" s="112">
        <f t="shared" si="7"/>
        <v>11890</v>
      </c>
      <c r="AX132" s="112">
        <f t="shared" si="7"/>
        <v>1541</v>
      </c>
      <c r="AY132" s="112">
        <f t="shared" si="7"/>
        <v>6743</v>
      </c>
      <c r="AZ132" s="112">
        <f t="shared" si="7"/>
        <v>8470</v>
      </c>
      <c r="BA132" s="112">
        <f t="shared" si="7"/>
        <v>7760</v>
      </c>
      <c r="BB132" s="112">
        <f t="shared" si="7"/>
        <v>7265</v>
      </c>
      <c r="BC132" s="112">
        <f t="shared" si="7"/>
        <v>8528</v>
      </c>
      <c r="BD132" s="112">
        <f t="shared" si="7"/>
        <v>7391</v>
      </c>
      <c r="BE132" s="112">
        <f t="shared" si="7"/>
        <v>6090</v>
      </c>
      <c r="BF132" s="112">
        <f t="shared" si="7"/>
        <v>1112055</v>
      </c>
      <c r="BG132" s="112">
        <f t="shared" si="7"/>
        <v>0</v>
      </c>
    </row>
    <row r="133" spans="1:59" ht="12.75">
      <c r="A133" s="113" t="s">
        <v>216</v>
      </c>
      <c r="B133" s="112">
        <f>B127+B126+B120+B114+B108+B102+B96+B90+B84+B77+B76+B75</f>
        <v>729049</v>
      </c>
      <c r="C133" s="112">
        <f aca="true" t="shared" si="8" ref="C133:BG133">C127+C126+C120+C114+C108+C102+C96+C90+C84+C77+C76+C75</f>
        <v>195759</v>
      </c>
      <c r="D133" s="112">
        <f t="shared" si="8"/>
        <v>14004</v>
      </c>
      <c r="E133" s="112">
        <f t="shared" si="8"/>
        <v>18852</v>
      </c>
      <c r="F133" s="112">
        <f t="shared" si="8"/>
        <v>29849</v>
      </c>
      <c r="G133" s="112">
        <f t="shared" si="8"/>
        <v>12358</v>
      </c>
      <c r="H133" s="112">
        <f t="shared" si="8"/>
        <v>8914</v>
      </c>
      <c r="I133" s="112">
        <f t="shared" si="8"/>
        <v>3752</v>
      </c>
      <c r="J133" s="112">
        <f t="shared" si="8"/>
        <v>15318</v>
      </c>
      <c r="K133" s="112">
        <f t="shared" si="8"/>
        <v>26021</v>
      </c>
      <c r="L133" s="112">
        <f t="shared" si="8"/>
        <v>18730</v>
      </c>
      <c r="M133" s="112">
        <f t="shared" si="8"/>
        <v>44898</v>
      </c>
      <c r="N133" s="112">
        <f t="shared" si="8"/>
        <v>40149</v>
      </c>
      <c r="O133" s="112">
        <f t="shared" si="8"/>
        <v>17735</v>
      </c>
      <c r="P133" s="112">
        <f t="shared" si="8"/>
        <v>17927</v>
      </c>
      <c r="Q133" s="112">
        <f t="shared" si="8"/>
        <v>5580</v>
      </c>
      <c r="R133" s="112">
        <f t="shared" si="8"/>
        <v>18164</v>
      </c>
      <c r="S133" s="112">
        <f t="shared" si="8"/>
        <v>2420</v>
      </c>
      <c r="T133" s="112">
        <f t="shared" si="8"/>
        <v>3649</v>
      </c>
      <c r="U133" s="112">
        <f t="shared" si="8"/>
        <v>4027</v>
      </c>
      <c r="V133" s="112">
        <f t="shared" si="8"/>
        <v>5258</v>
      </c>
      <c r="W133" s="112">
        <f t="shared" si="8"/>
        <v>3322</v>
      </c>
      <c r="X133" s="112">
        <f t="shared" si="8"/>
        <v>5445</v>
      </c>
      <c r="Y133" s="112">
        <f t="shared" si="8"/>
        <v>2187</v>
      </c>
      <c r="Z133" s="112">
        <f t="shared" si="8"/>
        <v>9124</v>
      </c>
      <c r="AA133" s="112">
        <f t="shared" si="8"/>
        <v>5069</v>
      </c>
      <c r="AB133" s="112">
        <f t="shared" si="8"/>
        <v>4941</v>
      </c>
      <c r="AC133" s="112">
        <f t="shared" si="8"/>
        <v>8227</v>
      </c>
      <c r="AD133" s="112">
        <f t="shared" si="8"/>
        <v>3898</v>
      </c>
      <c r="AE133" s="112">
        <f t="shared" si="8"/>
        <v>5045</v>
      </c>
      <c r="AF133" s="112">
        <f t="shared" si="8"/>
        <v>13353</v>
      </c>
      <c r="AG133" s="112">
        <f t="shared" si="8"/>
        <v>2414</v>
      </c>
      <c r="AH133" s="112">
        <f t="shared" si="8"/>
        <v>5350</v>
      </c>
      <c r="AI133" s="112">
        <f t="shared" si="8"/>
        <v>7728</v>
      </c>
      <c r="AJ133" s="112">
        <f t="shared" si="8"/>
        <v>11097</v>
      </c>
      <c r="AK133" s="112">
        <f t="shared" si="8"/>
        <v>2501</v>
      </c>
      <c r="AL133" s="112">
        <f t="shared" si="8"/>
        <v>6225</v>
      </c>
      <c r="AM133" s="112">
        <f t="shared" si="8"/>
        <v>7703</v>
      </c>
      <c r="AN133" s="112">
        <f t="shared" si="8"/>
        <v>16887</v>
      </c>
      <c r="AO133" s="112">
        <f t="shared" si="8"/>
        <v>3206</v>
      </c>
      <c r="AP133" s="112">
        <f t="shared" si="8"/>
        <v>11529</v>
      </c>
      <c r="AQ133" s="112">
        <f t="shared" si="8"/>
        <v>6018</v>
      </c>
      <c r="AR133" s="112">
        <f t="shared" si="8"/>
        <v>5362</v>
      </c>
      <c r="AS133" s="112">
        <f t="shared" si="8"/>
        <v>5290</v>
      </c>
      <c r="AT133" s="112">
        <f t="shared" si="8"/>
        <v>2773</v>
      </c>
      <c r="AU133" s="112">
        <f t="shared" si="8"/>
        <v>3700</v>
      </c>
      <c r="AV133" s="112">
        <f t="shared" si="8"/>
        <v>18189</v>
      </c>
      <c r="AW133" s="112">
        <f t="shared" si="8"/>
        <v>8418</v>
      </c>
      <c r="AX133" s="112">
        <f t="shared" si="8"/>
        <v>919</v>
      </c>
      <c r="AY133" s="112">
        <f t="shared" si="8"/>
        <v>5140</v>
      </c>
      <c r="AZ133" s="112">
        <f t="shared" si="8"/>
        <v>6355</v>
      </c>
      <c r="BA133" s="112">
        <f t="shared" si="8"/>
        <v>6043</v>
      </c>
      <c r="BB133" s="112">
        <f t="shared" si="8"/>
        <v>5387</v>
      </c>
      <c r="BC133" s="112">
        <f t="shared" si="8"/>
        <v>6248</v>
      </c>
      <c r="BD133" s="112">
        <f t="shared" si="8"/>
        <v>5896</v>
      </c>
      <c r="BE133" s="112">
        <f t="shared" si="8"/>
        <v>4696</v>
      </c>
      <c r="BF133" s="112">
        <f t="shared" si="8"/>
        <v>729049</v>
      </c>
      <c r="BG133" s="112">
        <f t="shared" si="8"/>
        <v>0</v>
      </c>
    </row>
    <row r="134" spans="1:59" ht="38.25">
      <c r="A134" s="114" t="s">
        <v>218</v>
      </c>
      <c r="B134" s="112">
        <f>B30+B36+B42+B48+B54+B60+B66</f>
        <v>980244</v>
      </c>
      <c r="C134" s="112">
        <f aca="true" t="shared" si="9" ref="C134:BG134">C30+C36+C42+C48+C54+C60+C66</f>
        <v>282325</v>
      </c>
      <c r="D134" s="112">
        <f t="shared" si="9"/>
        <v>20382</v>
      </c>
      <c r="E134" s="112">
        <f t="shared" si="9"/>
        <v>30778</v>
      </c>
      <c r="F134" s="112">
        <f t="shared" si="9"/>
        <v>40045</v>
      </c>
      <c r="G134" s="112">
        <f t="shared" si="9"/>
        <v>13637</v>
      </c>
      <c r="H134" s="112">
        <f t="shared" si="9"/>
        <v>11178</v>
      </c>
      <c r="I134" s="112">
        <f t="shared" si="9"/>
        <v>4398</v>
      </c>
      <c r="J134" s="112">
        <f t="shared" si="9"/>
        <v>19993</v>
      </c>
      <c r="K134" s="112">
        <f t="shared" si="9"/>
        <v>40022</v>
      </c>
      <c r="L134" s="112">
        <f t="shared" si="9"/>
        <v>24120</v>
      </c>
      <c r="M134" s="112">
        <f t="shared" si="9"/>
        <v>57426</v>
      </c>
      <c r="N134" s="112">
        <f t="shared" si="9"/>
        <v>53451</v>
      </c>
      <c r="O134" s="112">
        <f t="shared" si="9"/>
        <v>24646</v>
      </c>
      <c r="P134" s="112">
        <f t="shared" si="9"/>
        <v>30465</v>
      </c>
      <c r="Q134" s="112">
        <f t="shared" si="9"/>
        <v>6972</v>
      </c>
      <c r="R134" s="112">
        <f t="shared" si="9"/>
        <v>20139</v>
      </c>
      <c r="S134" s="112">
        <f t="shared" si="9"/>
        <v>2796</v>
      </c>
      <c r="T134" s="112">
        <f t="shared" si="9"/>
        <v>3579</v>
      </c>
      <c r="U134" s="112">
        <f t="shared" si="9"/>
        <v>5716</v>
      </c>
      <c r="V134" s="112">
        <f t="shared" si="9"/>
        <v>7360</v>
      </c>
      <c r="W134" s="112">
        <f t="shared" si="9"/>
        <v>4439</v>
      </c>
      <c r="X134" s="112">
        <f t="shared" si="9"/>
        <v>6359</v>
      </c>
      <c r="Y134" s="112">
        <f t="shared" si="9"/>
        <v>3493</v>
      </c>
      <c r="Z134" s="112">
        <f t="shared" si="9"/>
        <v>11148</v>
      </c>
      <c r="AA134" s="112">
        <f t="shared" si="9"/>
        <v>7310</v>
      </c>
      <c r="AB134" s="112">
        <f t="shared" si="9"/>
        <v>6480</v>
      </c>
      <c r="AC134" s="112">
        <f t="shared" si="9"/>
        <v>8790</v>
      </c>
      <c r="AD134" s="112">
        <f t="shared" si="9"/>
        <v>3848</v>
      </c>
      <c r="AE134" s="112">
        <f t="shared" si="9"/>
        <v>6780</v>
      </c>
      <c r="AF134" s="112">
        <f t="shared" si="9"/>
        <v>16183</v>
      </c>
      <c r="AG134" s="112">
        <f t="shared" si="9"/>
        <v>2783</v>
      </c>
      <c r="AH134" s="112">
        <f t="shared" si="9"/>
        <v>7502</v>
      </c>
      <c r="AI134" s="112">
        <f t="shared" si="9"/>
        <v>9918</v>
      </c>
      <c r="AJ134" s="112">
        <f t="shared" si="9"/>
        <v>14537</v>
      </c>
      <c r="AK134" s="112">
        <f t="shared" si="9"/>
        <v>2573</v>
      </c>
      <c r="AL134" s="112">
        <f t="shared" si="9"/>
        <v>7827</v>
      </c>
      <c r="AM134" s="112">
        <f t="shared" si="9"/>
        <v>12206</v>
      </c>
      <c r="AN134" s="112">
        <f t="shared" si="9"/>
        <v>19553</v>
      </c>
      <c r="AO134" s="112">
        <f t="shared" si="9"/>
        <v>3543</v>
      </c>
      <c r="AP134" s="112">
        <f t="shared" si="9"/>
        <v>16744</v>
      </c>
      <c r="AQ134" s="112">
        <f t="shared" si="9"/>
        <v>7086</v>
      </c>
      <c r="AR134" s="112">
        <f t="shared" si="9"/>
        <v>5231</v>
      </c>
      <c r="AS134" s="112">
        <f t="shared" si="9"/>
        <v>7924</v>
      </c>
      <c r="AT134" s="112">
        <f t="shared" si="9"/>
        <v>3463</v>
      </c>
      <c r="AU134" s="112">
        <f t="shared" si="9"/>
        <v>4671</v>
      </c>
      <c r="AV134" s="112">
        <f t="shared" si="9"/>
        <v>23342</v>
      </c>
      <c r="AW134" s="112">
        <f t="shared" si="9"/>
        <v>10384</v>
      </c>
      <c r="AX134" s="112">
        <f t="shared" si="9"/>
        <v>1363</v>
      </c>
      <c r="AY134" s="112">
        <f t="shared" si="9"/>
        <v>5809</v>
      </c>
      <c r="AZ134" s="112">
        <f t="shared" si="9"/>
        <v>7279</v>
      </c>
      <c r="BA134" s="112">
        <f t="shared" si="9"/>
        <v>6729</v>
      </c>
      <c r="BB134" s="112">
        <f t="shared" si="9"/>
        <v>6261</v>
      </c>
      <c r="BC134" s="112">
        <f t="shared" si="9"/>
        <v>7532</v>
      </c>
      <c r="BD134" s="112">
        <f t="shared" si="9"/>
        <v>6357</v>
      </c>
      <c r="BE134" s="112">
        <f t="shared" si="9"/>
        <v>5369</v>
      </c>
      <c r="BF134" s="112">
        <f t="shared" si="9"/>
        <v>980244</v>
      </c>
      <c r="BG134" s="112">
        <f t="shared" si="9"/>
        <v>0</v>
      </c>
    </row>
    <row r="135" spans="1:59" ht="12.75">
      <c r="A135" s="111" t="s">
        <v>217</v>
      </c>
      <c r="B135" s="110">
        <f>B129+B130</f>
        <v>381833</v>
      </c>
      <c r="C135" s="110">
        <f aca="true" t="shared" si="10" ref="C135:BG135">C129+C130</f>
        <v>101081</v>
      </c>
      <c r="D135" s="110">
        <f t="shared" si="10"/>
        <v>7646</v>
      </c>
      <c r="E135" s="110">
        <f t="shared" si="10"/>
        <v>13073</v>
      </c>
      <c r="F135" s="110">
        <f t="shared" si="10"/>
        <v>14946</v>
      </c>
      <c r="G135" s="110">
        <f t="shared" si="10"/>
        <v>4194</v>
      </c>
      <c r="H135" s="110">
        <f t="shared" si="10"/>
        <v>3668</v>
      </c>
      <c r="I135" s="110">
        <f t="shared" si="10"/>
        <v>1792</v>
      </c>
      <c r="J135" s="110">
        <f t="shared" si="10"/>
        <v>7155</v>
      </c>
      <c r="K135" s="110">
        <f t="shared" si="10"/>
        <v>14368</v>
      </c>
      <c r="L135" s="110">
        <f t="shared" si="10"/>
        <v>8234</v>
      </c>
      <c r="M135" s="110">
        <f t="shared" si="10"/>
        <v>22635</v>
      </c>
      <c r="N135" s="110">
        <f t="shared" si="10"/>
        <v>19481</v>
      </c>
      <c r="O135" s="110">
        <f t="shared" si="10"/>
        <v>10336</v>
      </c>
      <c r="P135" s="110">
        <f t="shared" si="10"/>
        <v>12291</v>
      </c>
      <c r="Q135" s="110">
        <f t="shared" si="10"/>
        <v>3516</v>
      </c>
      <c r="R135" s="110">
        <f t="shared" si="10"/>
        <v>7246</v>
      </c>
      <c r="S135" s="110">
        <f t="shared" si="10"/>
        <v>1246</v>
      </c>
      <c r="T135" s="110">
        <f t="shared" si="10"/>
        <v>1454</v>
      </c>
      <c r="U135" s="110">
        <f t="shared" si="10"/>
        <v>2458</v>
      </c>
      <c r="V135" s="110">
        <f t="shared" si="10"/>
        <v>3787</v>
      </c>
      <c r="W135" s="110">
        <f t="shared" si="10"/>
        <v>2204</v>
      </c>
      <c r="X135" s="110">
        <f t="shared" si="10"/>
        <v>3069</v>
      </c>
      <c r="Y135" s="110">
        <f t="shared" si="10"/>
        <v>1511</v>
      </c>
      <c r="Z135" s="110">
        <f t="shared" si="10"/>
        <v>5243</v>
      </c>
      <c r="AA135" s="110">
        <f t="shared" si="10"/>
        <v>3794</v>
      </c>
      <c r="AB135" s="110">
        <f t="shared" si="10"/>
        <v>2881</v>
      </c>
      <c r="AC135" s="110">
        <f t="shared" si="10"/>
        <v>3504</v>
      </c>
      <c r="AD135" s="110">
        <f t="shared" si="10"/>
        <v>1591</v>
      </c>
      <c r="AE135" s="110">
        <f t="shared" si="10"/>
        <v>2926</v>
      </c>
      <c r="AF135" s="110">
        <f t="shared" si="10"/>
        <v>6051</v>
      </c>
      <c r="AG135" s="110">
        <f t="shared" si="10"/>
        <v>1284</v>
      </c>
      <c r="AH135" s="110">
        <f t="shared" si="10"/>
        <v>4038</v>
      </c>
      <c r="AI135" s="110">
        <f t="shared" si="10"/>
        <v>4624</v>
      </c>
      <c r="AJ135" s="110">
        <f t="shared" si="10"/>
        <v>5963</v>
      </c>
      <c r="AK135" s="110">
        <f t="shared" si="10"/>
        <v>1120</v>
      </c>
      <c r="AL135" s="110">
        <f t="shared" si="10"/>
        <v>3414</v>
      </c>
      <c r="AM135" s="110">
        <f t="shared" si="10"/>
        <v>5237</v>
      </c>
      <c r="AN135" s="110">
        <f t="shared" si="10"/>
        <v>7755</v>
      </c>
      <c r="AO135" s="110">
        <f t="shared" si="10"/>
        <v>1493</v>
      </c>
      <c r="AP135" s="110">
        <f t="shared" si="10"/>
        <v>6582</v>
      </c>
      <c r="AQ135" s="110">
        <f t="shared" si="10"/>
        <v>2978</v>
      </c>
      <c r="AR135" s="110">
        <f t="shared" si="10"/>
        <v>2297</v>
      </c>
      <c r="AS135" s="110">
        <f t="shared" si="10"/>
        <v>3126</v>
      </c>
      <c r="AT135" s="110">
        <f t="shared" si="10"/>
        <v>1732</v>
      </c>
      <c r="AU135" s="110">
        <f t="shared" si="10"/>
        <v>2077</v>
      </c>
      <c r="AV135" s="110">
        <f t="shared" si="10"/>
        <v>10114</v>
      </c>
      <c r="AW135" s="110">
        <f t="shared" si="10"/>
        <v>4906</v>
      </c>
      <c r="AX135" s="110">
        <f t="shared" si="10"/>
        <v>546</v>
      </c>
      <c r="AY135" s="110">
        <f t="shared" si="10"/>
        <v>2197</v>
      </c>
      <c r="AZ135" s="110">
        <f t="shared" si="10"/>
        <v>2947</v>
      </c>
      <c r="BA135" s="110">
        <f t="shared" si="10"/>
        <v>2407</v>
      </c>
      <c r="BB135" s="110">
        <f t="shared" si="10"/>
        <v>2956</v>
      </c>
      <c r="BC135" s="110">
        <f t="shared" si="10"/>
        <v>3638</v>
      </c>
      <c r="BD135" s="110">
        <f t="shared" si="10"/>
        <v>2602</v>
      </c>
      <c r="BE135" s="110">
        <f t="shared" si="10"/>
        <v>2419</v>
      </c>
      <c r="BF135" s="110">
        <f t="shared" si="10"/>
        <v>381833</v>
      </c>
      <c r="BG135" s="110">
        <f t="shared" si="10"/>
        <v>0</v>
      </c>
    </row>
    <row r="136" spans="1:59" ht="12.75">
      <c r="A136" s="16" t="s">
        <v>219</v>
      </c>
      <c r="B136" s="119">
        <f>B132+B26+B27</f>
        <v>1152214</v>
      </c>
      <c r="C136" s="119">
        <f aca="true" t="shared" si="11" ref="C136:BG136">C132+C26+C27</f>
        <v>329186</v>
      </c>
      <c r="D136" s="119">
        <f t="shared" si="11"/>
        <v>23665</v>
      </c>
      <c r="E136" s="119">
        <f t="shared" si="11"/>
        <v>35722</v>
      </c>
      <c r="F136" s="119">
        <f t="shared" si="11"/>
        <v>46105</v>
      </c>
      <c r="G136" s="119">
        <f t="shared" si="11"/>
        <v>16324</v>
      </c>
      <c r="H136" s="119">
        <f t="shared" si="11"/>
        <v>13086</v>
      </c>
      <c r="I136" s="119">
        <f t="shared" si="11"/>
        <v>5184</v>
      </c>
      <c r="J136" s="119">
        <f t="shared" si="11"/>
        <v>23554</v>
      </c>
      <c r="K136" s="119">
        <f t="shared" si="11"/>
        <v>46067</v>
      </c>
      <c r="L136" s="119">
        <f t="shared" si="11"/>
        <v>28234</v>
      </c>
      <c r="M136" s="119">
        <f t="shared" si="11"/>
        <v>68334</v>
      </c>
      <c r="N136" s="119">
        <f t="shared" si="11"/>
        <v>62611</v>
      </c>
      <c r="O136" s="119">
        <f t="shared" si="11"/>
        <v>28768</v>
      </c>
      <c r="P136" s="119">
        <f t="shared" si="11"/>
        <v>35322</v>
      </c>
      <c r="Q136" s="119">
        <f t="shared" si="11"/>
        <v>8344</v>
      </c>
      <c r="R136" s="119">
        <f t="shared" si="11"/>
        <v>24077</v>
      </c>
      <c r="S136" s="119">
        <f t="shared" si="11"/>
        <v>3335</v>
      </c>
      <c r="T136" s="119">
        <f t="shared" si="11"/>
        <v>4317</v>
      </c>
      <c r="U136" s="119">
        <f t="shared" si="11"/>
        <v>6740</v>
      </c>
      <c r="V136" s="119">
        <f t="shared" si="11"/>
        <v>8621</v>
      </c>
      <c r="W136" s="119">
        <f t="shared" si="11"/>
        <v>5213</v>
      </c>
      <c r="X136" s="119">
        <f t="shared" si="11"/>
        <v>7650</v>
      </c>
      <c r="Y136" s="119">
        <f t="shared" si="11"/>
        <v>4191</v>
      </c>
      <c r="Z136" s="119">
        <f t="shared" si="11"/>
        <v>13341</v>
      </c>
      <c r="AA136" s="119">
        <f t="shared" si="11"/>
        <v>8491</v>
      </c>
      <c r="AB136" s="119">
        <f t="shared" si="11"/>
        <v>7660</v>
      </c>
      <c r="AC136" s="119">
        <f t="shared" si="11"/>
        <v>10568</v>
      </c>
      <c r="AD136" s="119">
        <f t="shared" si="11"/>
        <v>4744</v>
      </c>
      <c r="AE136" s="119">
        <f t="shared" si="11"/>
        <v>8134</v>
      </c>
      <c r="AF136" s="119">
        <f t="shared" si="11"/>
        <v>19224</v>
      </c>
      <c r="AG136" s="119">
        <f t="shared" si="11"/>
        <v>3343</v>
      </c>
      <c r="AH136" s="119">
        <f t="shared" si="11"/>
        <v>8871</v>
      </c>
      <c r="AI136" s="119">
        <f t="shared" si="11"/>
        <v>11702</v>
      </c>
      <c r="AJ136" s="119">
        <f t="shared" si="11"/>
        <v>17190</v>
      </c>
      <c r="AK136" s="119">
        <f t="shared" si="11"/>
        <v>3161</v>
      </c>
      <c r="AL136" s="119">
        <f t="shared" si="11"/>
        <v>9427</v>
      </c>
      <c r="AM136" s="119">
        <f t="shared" si="11"/>
        <v>14423</v>
      </c>
      <c r="AN136" s="119">
        <f t="shared" si="11"/>
        <v>23584</v>
      </c>
      <c r="AO136" s="119">
        <f t="shared" si="11"/>
        <v>4253</v>
      </c>
      <c r="AP136" s="119">
        <f t="shared" si="11"/>
        <v>19455</v>
      </c>
      <c r="AQ136" s="119">
        <f t="shared" si="11"/>
        <v>8451</v>
      </c>
      <c r="AR136" s="119">
        <f t="shared" si="11"/>
        <v>6463</v>
      </c>
      <c r="AS136" s="119">
        <f t="shared" si="11"/>
        <v>9337</v>
      </c>
      <c r="AT136" s="119">
        <f t="shared" si="11"/>
        <v>4098</v>
      </c>
      <c r="AU136" s="119">
        <f t="shared" si="11"/>
        <v>5588</v>
      </c>
      <c r="AV136" s="119">
        <f t="shared" si="11"/>
        <v>27724</v>
      </c>
      <c r="AW136" s="119">
        <f t="shared" si="11"/>
        <v>12356</v>
      </c>
      <c r="AX136" s="119">
        <f t="shared" si="11"/>
        <v>1602</v>
      </c>
      <c r="AY136" s="119">
        <f t="shared" si="11"/>
        <v>7052</v>
      </c>
      <c r="AZ136" s="119">
        <f t="shared" si="11"/>
        <v>8790</v>
      </c>
      <c r="BA136" s="119">
        <f t="shared" si="11"/>
        <v>8009</v>
      </c>
      <c r="BB136" s="119">
        <f t="shared" si="11"/>
        <v>7567</v>
      </c>
      <c r="BC136" s="119">
        <f t="shared" si="11"/>
        <v>8881</v>
      </c>
      <c r="BD136" s="119">
        <f t="shared" si="11"/>
        <v>7699</v>
      </c>
      <c r="BE136" s="119">
        <f t="shared" si="11"/>
        <v>6376</v>
      </c>
      <c r="BF136" s="119">
        <f t="shared" si="11"/>
        <v>1152214</v>
      </c>
      <c r="BG136" s="119">
        <f t="shared" si="11"/>
        <v>0</v>
      </c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  <row r="477" ht="12.75">
      <c r="E477" s="13"/>
    </row>
    <row r="478" ht="12.75">
      <c r="E478" s="13"/>
    </row>
    <row r="479" ht="12.75">
      <c r="E479" s="13"/>
    </row>
    <row r="480" ht="12.75">
      <c r="E480" s="13"/>
    </row>
    <row r="481" ht="12.75">
      <c r="E481" s="13"/>
    </row>
    <row r="482" ht="12.75">
      <c r="E482" s="13"/>
    </row>
    <row r="483" ht="12.75">
      <c r="E483" s="13"/>
    </row>
    <row r="484" ht="12.75">
      <c r="E484" s="13"/>
    </row>
    <row r="485" ht="12.75">
      <c r="E485" s="13"/>
    </row>
    <row r="486" ht="12.75">
      <c r="E486" s="13"/>
    </row>
    <row r="487" ht="12.75">
      <c r="E487" s="13"/>
    </row>
    <row r="488" ht="12.75">
      <c r="E488" s="13"/>
    </row>
    <row r="489" ht="12.75">
      <c r="E489" s="13"/>
    </row>
    <row r="490" ht="12.75">
      <c r="E490" s="13"/>
    </row>
    <row r="491" ht="12.75">
      <c r="E491" s="13"/>
    </row>
    <row r="492" ht="12.75">
      <c r="E492" s="13"/>
    </row>
    <row r="493" ht="12.75">
      <c r="E493" s="13"/>
    </row>
    <row r="494" ht="12.75">
      <c r="E494" s="13"/>
    </row>
    <row r="495" ht="12.75">
      <c r="E495" s="13"/>
    </row>
    <row r="496" ht="12.75">
      <c r="E496" s="13"/>
    </row>
    <row r="497" ht="12.75">
      <c r="E497" s="13"/>
    </row>
    <row r="498" ht="12.75">
      <c r="E498" s="13"/>
    </row>
    <row r="499" ht="12.75">
      <c r="E499" s="13"/>
    </row>
    <row r="500" ht="12.75">
      <c r="E500" s="13"/>
    </row>
    <row r="501" ht="12.75">
      <c r="E501" s="13"/>
    </row>
    <row r="502" ht="12.75">
      <c r="E502" s="13"/>
    </row>
    <row r="503" ht="12.75">
      <c r="E503" s="13"/>
    </row>
    <row r="504" ht="12.75">
      <c r="E504" s="13"/>
    </row>
    <row r="505" ht="12.75">
      <c r="E505" s="13"/>
    </row>
    <row r="506" ht="12.75">
      <c r="E506" s="13"/>
    </row>
    <row r="507" ht="12.75">
      <c r="E507" s="13"/>
    </row>
    <row r="508" ht="12.75">
      <c r="E508" s="13"/>
    </row>
    <row r="509" ht="12.75">
      <c r="E509" s="13"/>
    </row>
    <row r="510" ht="12.75">
      <c r="E510" s="13"/>
    </row>
    <row r="511" ht="12.75">
      <c r="E511" s="13"/>
    </row>
    <row r="512" ht="12.75">
      <c r="E512" s="13"/>
    </row>
    <row r="513" ht="12.75">
      <c r="E513" s="13"/>
    </row>
    <row r="514" ht="12.75">
      <c r="E514" s="13"/>
    </row>
    <row r="515" ht="12.75">
      <c r="E515" s="13"/>
    </row>
    <row r="516" ht="12.75">
      <c r="E516" s="13"/>
    </row>
    <row r="517" ht="12.75">
      <c r="E517" s="13"/>
    </row>
    <row r="518" ht="12.75">
      <c r="E518" s="13"/>
    </row>
    <row r="519" ht="12.75">
      <c r="E519" s="13"/>
    </row>
    <row r="520" ht="12.75">
      <c r="E520" s="13"/>
    </row>
    <row r="521" ht="12.75">
      <c r="E521" s="13"/>
    </row>
    <row r="522" ht="12.75">
      <c r="E522" s="13"/>
    </row>
    <row r="523" ht="12.75">
      <c r="E523" s="13"/>
    </row>
    <row r="524" ht="12.75">
      <c r="E524" s="13"/>
    </row>
    <row r="525" ht="12.75">
      <c r="E525" s="13"/>
    </row>
    <row r="526" ht="12.75">
      <c r="E526" s="13"/>
    </row>
    <row r="527" ht="12.75">
      <c r="E527" s="13"/>
    </row>
    <row r="528" ht="12.75">
      <c r="E528" s="13"/>
    </row>
    <row r="529" ht="12.75">
      <c r="E529" s="13"/>
    </row>
    <row r="530" ht="12.75">
      <c r="E530" s="13"/>
    </row>
    <row r="531" ht="12.75">
      <c r="E531" s="13"/>
    </row>
    <row r="532" ht="12.75">
      <c r="E532" s="13"/>
    </row>
    <row r="533" ht="12.75">
      <c r="E533" s="13"/>
    </row>
    <row r="534" ht="12.75">
      <c r="E534" s="13"/>
    </row>
    <row r="535" ht="12.75">
      <c r="E535" s="13"/>
    </row>
    <row r="536" ht="12.75">
      <c r="E536" s="13"/>
    </row>
    <row r="537" ht="12.75">
      <c r="E537" s="13"/>
    </row>
    <row r="538" ht="12.75">
      <c r="E538" s="13"/>
    </row>
    <row r="539" ht="12.75">
      <c r="E539" s="13"/>
    </row>
    <row r="540" ht="12.75">
      <c r="E540" s="13"/>
    </row>
    <row r="541" ht="12.75">
      <c r="E541" s="13"/>
    </row>
    <row r="542" ht="12.75">
      <c r="E542" s="13"/>
    </row>
    <row r="543" ht="12.75">
      <c r="E543" s="13"/>
    </row>
    <row r="544" ht="12.75">
      <c r="E544" s="13"/>
    </row>
    <row r="545" ht="12.75">
      <c r="E545" s="13"/>
    </row>
    <row r="546" ht="12.75">
      <c r="E546" s="13"/>
    </row>
    <row r="547" ht="12.75">
      <c r="E547" s="13"/>
    </row>
    <row r="548" ht="12.75">
      <c r="E548" s="13"/>
    </row>
    <row r="549" ht="12.75">
      <c r="E549" s="13"/>
    </row>
    <row r="550" ht="12.75">
      <c r="E550" s="13"/>
    </row>
    <row r="551" ht="12.75">
      <c r="E551" s="13"/>
    </row>
    <row r="552" ht="12.75">
      <c r="E552" s="13"/>
    </row>
    <row r="553" ht="12.75">
      <c r="E553" s="13"/>
    </row>
    <row r="554" ht="12.75">
      <c r="E554" s="13"/>
    </row>
    <row r="555" ht="12.75">
      <c r="E555" s="13"/>
    </row>
    <row r="556" ht="12.75">
      <c r="E556" s="13"/>
    </row>
    <row r="557" ht="12.75">
      <c r="E557" s="13"/>
    </row>
    <row r="558" ht="12.75">
      <c r="E558" s="13"/>
    </row>
    <row r="559" ht="12.75">
      <c r="E559" s="13"/>
    </row>
    <row r="560" ht="12.75">
      <c r="E560" s="13"/>
    </row>
    <row r="561" ht="12.75">
      <c r="E561" s="13"/>
    </row>
    <row r="562" ht="12.75">
      <c r="E562" s="13"/>
    </row>
    <row r="563" ht="12.75">
      <c r="E563" s="13"/>
    </row>
    <row r="564" ht="12.75">
      <c r="E564" s="13"/>
    </row>
    <row r="565" ht="12.75">
      <c r="E565" s="13"/>
    </row>
    <row r="566" ht="12.75">
      <c r="E566" s="13"/>
    </row>
    <row r="567" ht="12.75">
      <c r="E567" s="13"/>
    </row>
    <row r="568" ht="12.75">
      <c r="E568" s="13"/>
    </row>
    <row r="569" ht="12.75">
      <c r="E569" s="13"/>
    </row>
    <row r="570" ht="12.75">
      <c r="E570" s="13"/>
    </row>
    <row r="571" ht="12.75">
      <c r="E571" s="13"/>
    </row>
    <row r="572" ht="12.75">
      <c r="E572" s="13"/>
    </row>
    <row r="573" ht="12.75">
      <c r="E573" s="13"/>
    </row>
    <row r="574" ht="12.75">
      <c r="E574" s="13"/>
    </row>
    <row r="575" ht="12.75">
      <c r="E575" s="13"/>
    </row>
    <row r="576" ht="12.75">
      <c r="E576" s="13"/>
    </row>
    <row r="577" ht="12.75">
      <c r="E577" s="13"/>
    </row>
    <row r="578" ht="12.75">
      <c r="E578" s="13"/>
    </row>
    <row r="579" ht="12.75">
      <c r="E579" s="13"/>
    </row>
    <row r="580" ht="12.75">
      <c r="E580" s="13"/>
    </row>
    <row r="581" ht="12.75">
      <c r="E581" s="13"/>
    </row>
    <row r="582" ht="12.75">
      <c r="E582" s="13"/>
    </row>
    <row r="583" ht="12.75">
      <c r="E583" s="13"/>
    </row>
    <row r="584" ht="12.75">
      <c r="E584" s="13"/>
    </row>
    <row r="585" ht="12.75">
      <c r="E585" s="13"/>
    </row>
    <row r="586" ht="12.75">
      <c r="E586" s="13"/>
    </row>
    <row r="587" ht="12.75">
      <c r="E587" s="13"/>
    </row>
    <row r="588" ht="12.75">
      <c r="E588" s="13"/>
    </row>
    <row r="589" ht="12.75">
      <c r="E589" s="13"/>
    </row>
    <row r="590" ht="12.75">
      <c r="E590" s="13"/>
    </row>
    <row r="591" ht="12.75">
      <c r="E591" s="13"/>
    </row>
    <row r="592" ht="12.75">
      <c r="E592" s="13"/>
    </row>
    <row r="593" ht="12.75">
      <c r="E593" s="13"/>
    </row>
    <row r="594" ht="12.75">
      <c r="E594" s="13"/>
    </row>
    <row r="595" ht="12.75">
      <c r="E595" s="13"/>
    </row>
    <row r="596" ht="12.75">
      <c r="E596" s="13"/>
    </row>
    <row r="597" ht="12.75">
      <c r="E597" s="13"/>
    </row>
    <row r="598" ht="12.75">
      <c r="E598" s="13"/>
    </row>
    <row r="599" ht="12.75">
      <c r="E599" s="13"/>
    </row>
    <row r="600" ht="12.75">
      <c r="E600" s="13"/>
    </row>
    <row r="601" ht="12.75">
      <c r="E601" s="13"/>
    </row>
    <row r="602" ht="12.75">
      <c r="E602" s="13"/>
    </row>
    <row r="603" ht="12.75">
      <c r="E603" s="13"/>
    </row>
    <row r="604" ht="12.75">
      <c r="E604" s="13"/>
    </row>
    <row r="605" ht="12.75">
      <c r="E605" s="13"/>
    </row>
    <row r="606" ht="12.75">
      <c r="E606" s="13"/>
    </row>
    <row r="607" ht="12.75">
      <c r="E607" s="13"/>
    </row>
    <row r="608" ht="12.75">
      <c r="E608" s="13"/>
    </row>
    <row r="609" ht="12.75">
      <c r="E609" s="13"/>
    </row>
    <row r="610" ht="12.75">
      <c r="E610" s="13"/>
    </row>
    <row r="611" ht="12.75">
      <c r="E611" s="13"/>
    </row>
    <row r="612" ht="12.75">
      <c r="E612" s="13"/>
    </row>
    <row r="613" ht="12.75">
      <c r="E613" s="13"/>
    </row>
    <row r="614" ht="12.75">
      <c r="E614" s="13"/>
    </row>
    <row r="615" ht="12.75">
      <c r="E615" s="13"/>
    </row>
    <row r="616" ht="12.75">
      <c r="E616" s="13"/>
    </row>
    <row r="617" ht="12.75">
      <c r="E617" s="13"/>
    </row>
    <row r="618" ht="12.75">
      <c r="E618" s="13"/>
    </row>
    <row r="619" ht="12.75">
      <c r="E619" s="13"/>
    </row>
    <row r="620" ht="12.75">
      <c r="E620" s="13"/>
    </row>
    <row r="621" ht="12.75">
      <c r="E621" s="13"/>
    </row>
    <row r="622" ht="12.75">
      <c r="E622" s="13"/>
    </row>
    <row r="623" ht="12.75">
      <c r="E623" s="13"/>
    </row>
    <row r="624" ht="12.75">
      <c r="E624" s="13"/>
    </row>
    <row r="625" ht="12.75">
      <c r="E625" s="13"/>
    </row>
    <row r="626" ht="12.75">
      <c r="E626" s="13"/>
    </row>
    <row r="627" ht="12.75">
      <c r="E627" s="13"/>
    </row>
    <row r="628" ht="12.75">
      <c r="E628" s="13"/>
    </row>
    <row r="629" ht="12.75">
      <c r="E629" s="13"/>
    </row>
    <row r="630" ht="12.75">
      <c r="E630" s="13"/>
    </row>
    <row r="631" ht="12.75">
      <c r="E631" s="13"/>
    </row>
    <row r="632" ht="12.75">
      <c r="E632" s="13"/>
    </row>
    <row r="633" ht="12.75">
      <c r="E633" s="13"/>
    </row>
    <row r="634" ht="12.75">
      <c r="E634" s="13"/>
    </row>
    <row r="635" ht="12.75">
      <c r="E635" s="13"/>
    </row>
    <row r="636" ht="12.75">
      <c r="E636" s="13"/>
    </row>
    <row r="637" ht="12.75">
      <c r="E637" s="13"/>
    </row>
    <row r="638" ht="12.75">
      <c r="E638" s="13"/>
    </row>
    <row r="639" ht="12.75">
      <c r="E639" s="13"/>
    </row>
    <row r="640" ht="12.75">
      <c r="E640" s="13"/>
    </row>
    <row r="641" ht="12.75">
      <c r="E641" s="13"/>
    </row>
    <row r="642" ht="12.75">
      <c r="E642" s="13"/>
    </row>
    <row r="643" ht="12.75">
      <c r="E643" s="13"/>
    </row>
    <row r="644" ht="12.75">
      <c r="E644" s="13"/>
    </row>
    <row r="645" ht="12.75">
      <c r="E645" s="13"/>
    </row>
    <row r="646" ht="12.75">
      <c r="E646" s="13"/>
    </row>
    <row r="647" ht="12.75">
      <c r="E647" s="13"/>
    </row>
    <row r="648" ht="12.75">
      <c r="E648" s="13"/>
    </row>
    <row r="649" ht="12.75">
      <c r="E649" s="13"/>
    </row>
    <row r="650" ht="12.75">
      <c r="E650" s="13"/>
    </row>
    <row r="651" ht="12.75">
      <c r="E651" s="13"/>
    </row>
    <row r="652" ht="12.75">
      <c r="E652" s="13"/>
    </row>
    <row r="653" ht="12.75">
      <c r="E653" s="13"/>
    </row>
    <row r="654" ht="12.75">
      <c r="E654" s="13"/>
    </row>
    <row r="655" ht="12.75">
      <c r="E655" s="13"/>
    </row>
    <row r="656" ht="12.75">
      <c r="E656" s="13"/>
    </row>
    <row r="657" ht="12.75">
      <c r="E657" s="13"/>
    </row>
    <row r="658" ht="12.75">
      <c r="E658" s="13"/>
    </row>
    <row r="659" ht="12.75">
      <c r="E659" s="13"/>
    </row>
    <row r="660" ht="12.75">
      <c r="E660" s="13"/>
    </row>
    <row r="661" ht="12.75">
      <c r="E661" s="13"/>
    </row>
    <row r="662" ht="12.75">
      <c r="E662" s="13"/>
    </row>
    <row r="663" ht="12.75">
      <c r="E663" s="13"/>
    </row>
    <row r="664" ht="12.75">
      <c r="E664" s="13"/>
    </row>
    <row r="665" ht="12.75">
      <c r="E665" s="13"/>
    </row>
    <row r="666" ht="12.75">
      <c r="E666" s="13"/>
    </row>
    <row r="667" ht="12.75">
      <c r="E667" s="13"/>
    </row>
    <row r="668" ht="12.75">
      <c r="E668" s="13"/>
    </row>
    <row r="669" ht="12.75">
      <c r="E669" s="13"/>
    </row>
    <row r="670" ht="12.75">
      <c r="E670" s="13"/>
    </row>
    <row r="671" ht="12.75">
      <c r="E671" s="13"/>
    </row>
    <row r="672" ht="12.75">
      <c r="E672" s="13"/>
    </row>
    <row r="673" ht="12.75">
      <c r="E673" s="13"/>
    </row>
    <row r="674" ht="12.75">
      <c r="E674" s="13"/>
    </row>
    <row r="675" ht="12.75">
      <c r="E675" s="13"/>
    </row>
    <row r="676" ht="12.75">
      <c r="E676" s="13"/>
    </row>
    <row r="677" ht="12.75">
      <c r="E677" s="13"/>
    </row>
    <row r="678" ht="12.75">
      <c r="E678" s="13"/>
    </row>
    <row r="679" ht="12.75">
      <c r="E679" s="13"/>
    </row>
    <row r="680" ht="12.75">
      <c r="E680" s="13"/>
    </row>
    <row r="681" ht="12.75">
      <c r="E681" s="13"/>
    </row>
    <row r="682" ht="12.75">
      <c r="E682" s="13"/>
    </row>
    <row r="683" ht="12.75">
      <c r="E683" s="13"/>
    </row>
    <row r="684" ht="12.75">
      <c r="E684" s="13"/>
    </row>
    <row r="685" ht="12.75">
      <c r="E685" s="13"/>
    </row>
    <row r="686" ht="12.75">
      <c r="E686" s="13"/>
    </row>
    <row r="687" ht="12.75">
      <c r="E687" s="13"/>
    </row>
    <row r="688" ht="12.75">
      <c r="E688" s="13"/>
    </row>
    <row r="689" ht="12.75">
      <c r="E689" s="13"/>
    </row>
    <row r="690" ht="12.75">
      <c r="E690" s="13"/>
    </row>
    <row r="691" ht="12.75">
      <c r="E691" s="13"/>
    </row>
    <row r="692" ht="12.75">
      <c r="E692" s="13"/>
    </row>
    <row r="693" ht="12.75">
      <c r="E693" s="13"/>
    </row>
    <row r="694" ht="12.75">
      <c r="E694" s="13"/>
    </row>
    <row r="695" ht="12.75">
      <c r="E695" s="13"/>
    </row>
    <row r="696" ht="12.75">
      <c r="E696" s="13"/>
    </row>
    <row r="697" ht="12.75">
      <c r="E697" s="13"/>
    </row>
    <row r="698" ht="12.75">
      <c r="E698" s="13"/>
    </row>
    <row r="699" ht="12.75">
      <c r="E699" s="13"/>
    </row>
    <row r="700" ht="12.75">
      <c r="E700" s="13"/>
    </row>
    <row r="701" ht="12.75">
      <c r="E701" s="13"/>
    </row>
    <row r="702" ht="12.75">
      <c r="E702" s="13"/>
    </row>
    <row r="703" ht="12.75">
      <c r="E703" s="13"/>
    </row>
    <row r="704" ht="12.75">
      <c r="E704" s="13"/>
    </row>
    <row r="705" ht="12.75">
      <c r="E705" s="13"/>
    </row>
    <row r="706" ht="12.75">
      <c r="E706" s="13"/>
    </row>
    <row r="707" ht="12.75">
      <c r="E707" s="13"/>
    </row>
    <row r="708" ht="12.75">
      <c r="E708" s="13"/>
    </row>
    <row r="709" ht="12.75">
      <c r="E709" s="13"/>
    </row>
    <row r="710" ht="12.75">
      <c r="E710" s="13"/>
    </row>
    <row r="711" ht="12.75">
      <c r="E711" s="13"/>
    </row>
    <row r="712" ht="12.75">
      <c r="E712" s="13"/>
    </row>
  </sheetData>
  <sheetProtection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A7:A23 A25:A127" numberStoredAsText="1"/>
    <ignoredError sqref="A24" numberStoredAsText="1" twoDigitTextYear="1"/>
    <ignoredError sqref="BF72:BF127 BF6:BF7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Y411"/>
  <sheetViews>
    <sheetView zoomScalePageLayoutView="0" workbookViewId="0" topLeftCell="A1">
      <pane xSplit="1" ySplit="5" topLeftCell="B111" activePane="bottomRight" state="frozen"/>
      <selection pane="topLeft" activeCell="B131" sqref="B131"/>
      <selection pane="topRight" activeCell="B131" sqref="B131"/>
      <selection pane="bottomLeft" activeCell="B131" sqref="B131"/>
      <selection pane="bottomRight" activeCell="A129" sqref="A129:B135"/>
    </sheetView>
  </sheetViews>
  <sheetFormatPr defaultColWidth="9.00390625" defaultRowHeight="12.75"/>
  <cols>
    <col min="1" max="1" width="15.00390625" style="1" customWidth="1"/>
    <col min="2" max="2" width="9.125" style="1" customWidth="1"/>
    <col min="3" max="3" width="8.375" style="1" customWidth="1"/>
    <col min="4" max="4" width="9.125" style="27" customWidth="1"/>
    <col min="5" max="8" width="9.125" style="1" customWidth="1"/>
    <col min="9" max="9" width="8.125" style="1" customWidth="1"/>
    <col min="10" max="11" width="9.125" style="1" customWidth="1"/>
    <col min="12" max="12" width="7.125" style="1" customWidth="1"/>
    <col min="13" max="13" width="6.625" style="1" customWidth="1"/>
    <col min="14" max="15" width="9.125" style="1" customWidth="1"/>
    <col min="16" max="16" width="8.125" style="1" customWidth="1"/>
    <col min="17" max="17" width="8.375" style="1" customWidth="1"/>
    <col min="18" max="18" width="13.625" style="1" customWidth="1"/>
    <col min="19" max="19" width="9.375" style="1" customWidth="1"/>
    <col min="20" max="21" width="7.125" style="1" customWidth="1"/>
    <col min="22" max="22" width="9.125" style="1" customWidth="1"/>
    <col min="23" max="23" width="7.75390625" style="1" customWidth="1"/>
    <col min="24" max="24" width="7.625" style="1" customWidth="1"/>
    <col min="25" max="25" width="8.75390625" style="1" customWidth="1"/>
    <col min="26" max="26" width="8.375" style="1" customWidth="1"/>
    <col min="27" max="27" width="10.375" style="1" customWidth="1"/>
    <col min="28" max="28" width="9.125" style="27" customWidth="1"/>
    <col min="29" max="30" width="9.125" style="1" customWidth="1"/>
    <col min="31" max="31" width="8.25390625" style="1" customWidth="1"/>
    <col min="32" max="32" width="9.00390625" style="1" customWidth="1"/>
    <col min="33" max="33" width="9.625" style="1" customWidth="1"/>
    <col min="34" max="34" width="8.375" style="1" customWidth="1"/>
    <col min="35" max="35" width="8.25390625" style="1" customWidth="1"/>
    <col min="36" max="36" width="7.625" style="1" customWidth="1"/>
    <col min="37" max="37" width="7.375" style="1" customWidth="1"/>
    <col min="38" max="38" width="8.75390625" style="1" customWidth="1"/>
    <col min="39" max="39" width="9.875" style="1" customWidth="1"/>
    <col min="40" max="40" width="8.375" style="1" customWidth="1"/>
    <col min="41" max="41" width="8.25390625" style="1" customWidth="1"/>
    <col min="42" max="42" width="8.625" style="1" customWidth="1"/>
    <col min="43" max="43" width="8.75390625" style="1" customWidth="1"/>
    <col min="44" max="44" width="10.375" style="1" customWidth="1"/>
    <col min="45" max="45" width="10.375" style="27" customWidth="1"/>
    <col min="46" max="46" width="8.75390625" style="1" customWidth="1"/>
    <col min="47" max="47" width="8.125" style="1" customWidth="1"/>
    <col min="48" max="48" width="9.625" style="1" customWidth="1"/>
    <col min="49" max="49" width="9.00390625" style="1" customWidth="1"/>
    <col min="50" max="50" width="8.75390625" style="1" customWidth="1"/>
    <col min="51" max="51" width="8.875" style="1" customWidth="1"/>
    <col min="52" max="52" width="8.625" style="1" customWidth="1"/>
    <col min="53" max="53" width="8.25390625" style="1" customWidth="1"/>
    <col min="54" max="54" width="8.00390625" style="1" customWidth="1"/>
    <col min="55" max="55" width="8.375" style="1" customWidth="1"/>
    <col min="56" max="56" width="8.25390625" style="1" customWidth="1"/>
    <col min="57" max="57" width="8.75390625" style="1" customWidth="1"/>
    <col min="58" max="58" width="7.375" style="1" customWidth="1"/>
    <col min="59" max="59" width="8.125" style="1" customWidth="1"/>
    <col min="60" max="60" width="9.00390625" style="1" customWidth="1"/>
    <col min="61" max="61" width="8.25390625" style="1" customWidth="1"/>
    <col min="62" max="62" width="9.00390625" style="1" customWidth="1"/>
    <col min="63" max="63" width="8.25390625" style="1" customWidth="1"/>
    <col min="64" max="64" width="7.625" style="1" customWidth="1"/>
    <col min="65" max="65" width="8.875" style="1" customWidth="1"/>
    <col min="66" max="66" width="8.125" style="1" customWidth="1"/>
    <col min="67" max="67" width="9.625" style="1" customWidth="1"/>
    <col min="68" max="68" width="8.875" style="1" customWidth="1"/>
    <col min="69" max="69" width="8.125" style="1" customWidth="1"/>
    <col min="70" max="70" width="8.375" style="1" customWidth="1"/>
    <col min="71" max="71" width="9.125" style="1" customWidth="1"/>
    <col min="72" max="72" width="7.625" style="1" customWidth="1"/>
    <col min="73" max="73" width="7.875" style="1" customWidth="1"/>
    <col min="74" max="74" width="9.125" style="1" customWidth="1"/>
    <col min="75" max="75" width="9.125" style="27" customWidth="1"/>
    <col min="76" max="16384" width="9.125" style="1" customWidth="1"/>
  </cols>
  <sheetData>
    <row r="1" spans="1:2" ht="13.5">
      <c r="A1" s="107" t="s">
        <v>146</v>
      </c>
      <c r="B1" s="108">
        <f>SUM(BW6:BW129)</f>
        <v>0</v>
      </c>
    </row>
    <row r="2" ht="15">
      <c r="F2" s="74" t="s">
        <v>210</v>
      </c>
    </row>
    <row r="3" ht="12.75">
      <c r="G3" s="1" t="s">
        <v>132</v>
      </c>
    </row>
    <row r="4" spans="1:45" ht="12.75" customHeight="1">
      <c r="A4" s="7" t="s">
        <v>132</v>
      </c>
      <c r="D4" s="24">
        <f>SUM(D6:D127)</f>
        <v>0</v>
      </c>
      <c r="G4" s="1" t="s">
        <v>1</v>
      </c>
      <c r="AB4" s="24">
        <f>SUM(AB6:AB127)</f>
        <v>0</v>
      </c>
      <c r="AS4" s="24">
        <f>SUM(AS6:AS127)</f>
        <v>0</v>
      </c>
    </row>
    <row r="5" spans="1:75" s="14" customFormat="1" ht="68.25" customHeight="1">
      <c r="A5" s="73" t="s">
        <v>211</v>
      </c>
      <c r="B5" s="76" t="s">
        <v>148</v>
      </c>
      <c r="C5" s="77" t="s">
        <v>149</v>
      </c>
      <c r="D5" s="18" t="s">
        <v>133</v>
      </c>
      <c r="E5" s="78" t="s">
        <v>134</v>
      </c>
      <c r="F5" s="78" t="s">
        <v>209</v>
      </c>
      <c r="G5" s="78" t="s">
        <v>135</v>
      </c>
      <c r="H5" s="78" t="s">
        <v>136</v>
      </c>
      <c r="I5" s="78" t="s">
        <v>3</v>
      </c>
      <c r="J5" s="78" t="s">
        <v>137</v>
      </c>
      <c r="K5" s="78" t="s">
        <v>4</v>
      </c>
      <c r="L5" s="78" t="s">
        <v>5</v>
      </c>
      <c r="M5" s="77" t="s">
        <v>150</v>
      </c>
      <c r="N5" s="77" t="s">
        <v>151</v>
      </c>
      <c r="O5" s="77" t="s">
        <v>152</v>
      </c>
      <c r="P5" s="77" t="s">
        <v>153</v>
      </c>
      <c r="Q5" s="77" t="s">
        <v>154</v>
      </c>
      <c r="R5" s="77" t="s">
        <v>204</v>
      </c>
      <c r="S5" s="77" t="s">
        <v>156</v>
      </c>
      <c r="T5" s="77" t="s">
        <v>157</v>
      </c>
      <c r="U5" s="77" t="s">
        <v>158</v>
      </c>
      <c r="V5" s="77" t="s">
        <v>159</v>
      </c>
      <c r="W5" s="77" t="s">
        <v>160</v>
      </c>
      <c r="X5" s="77" t="s">
        <v>161</v>
      </c>
      <c r="Y5" s="77" t="s">
        <v>162</v>
      </c>
      <c r="Z5" s="77" t="s">
        <v>163</v>
      </c>
      <c r="AA5" s="77" t="s">
        <v>205</v>
      </c>
      <c r="AB5" s="19" t="s">
        <v>138</v>
      </c>
      <c r="AC5" s="79" t="s">
        <v>139</v>
      </c>
      <c r="AD5" s="79" t="s">
        <v>140</v>
      </c>
      <c r="AE5" s="77" t="s">
        <v>165</v>
      </c>
      <c r="AF5" s="77" t="s">
        <v>166</v>
      </c>
      <c r="AG5" s="77" t="s">
        <v>167</v>
      </c>
      <c r="AH5" s="77" t="s">
        <v>168</v>
      </c>
      <c r="AI5" s="77" t="s">
        <v>169</v>
      </c>
      <c r="AJ5" s="77" t="s">
        <v>170</v>
      </c>
      <c r="AK5" s="77" t="s">
        <v>171</v>
      </c>
      <c r="AL5" s="77" t="s">
        <v>172</v>
      </c>
      <c r="AM5" s="77" t="s">
        <v>173</v>
      </c>
      <c r="AN5" s="77" t="s">
        <v>174</v>
      </c>
      <c r="AO5" s="77" t="s">
        <v>175</v>
      </c>
      <c r="AP5" s="77" t="s">
        <v>176</v>
      </c>
      <c r="AQ5" s="77" t="s">
        <v>177</v>
      </c>
      <c r="AR5" s="77" t="s">
        <v>206</v>
      </c>
      <c r="AS5" s="19" t="s">
        <v>141</v>
      </c>
      <c r="AT5" s="79" t="s">
        <v>142</v>
      </c>
      <c r="AU5" s="79" t="s">
        <v>143</v>
      </c>
      <c r="AV5" s="79" t="s">
        <v>144</v>
      </c>
      <c r="AW5" s="77" t="s">
        <v>179</v>
      </c>
      <c r="AX5" s="77" t="s">
        <v>180</v>
      </c>
      <c r="AY5" s="77" t="s">
        <v>181</v>
      </c>
      <c r="AZ5" s="77" t="s">
        <v>182</v>
      </c>
      <c r="BA5" s="77" t="s">
        <v>183</v>
      </c>
      <c r="BB5" s="77" t="s">
        <v>184</v>
      </c>
      <c r="BC5" s="77" t="s">
        <v>185</v>
      </c>
      <c r="BD5" s="77" t="s">
        <v>186</v>
      </c>
      <c r="BE5" s="77" t="s">
        <v>187</v>
      </c>
      <c r="BF5" s="77" t="s">
        <v>188</v>
      </c>
      <c r="BG5" s="77" t="s">
        <v>189</v>
      </c>
      <c r="BH5" s="77" t="s">
        <v>190</v>
      </c>
      <c r="BI5" s="77" t="s">
        <v>191</v>
      </c>
      <c r="BJ5" s="77" t="s">
        <v>192</v>
      </c>
      <c r="BK5" s="77" t="s">
        <v>193</v>
      </c>
      <c r="BL5" s="77" t="s">
        <v>194</v>
      </c>
      <c r="BM5" s="77" t="s">
        <v>195</v>
      </c>
      <c r="BN5" s="77" t="s">
        <v>196</v>
      </c>
      <c r="BO5" s="77" t="s">
        <v>197</v>
      </c>
      <c r="BP5" s="77" t="s">
        <v>198</v>
      </c>
      <c r="BQ5" s="77" t="s">
        <v>199</v>
      </c>
      <c r="BR5" s="77" t="s">
        <v>200</v>
      </c>
      <c r="BS5" s="77" t="s">
        <v>201</v>
      </c>
      <c r="BT5" s="77" t="s">
        <v>202</v>
      </c>
      <c r="BU5" s="77" t="s">
        <v>203</v>
      </c>
      <c r="BV5" s="3" t="s">
        <v>6</v>
      </c>
      <c r="BW5" s="43" t="s">
        <v>7</v>
      </c>
    </row>
    <row r="6" spans="1:77" s="12" customFormat="1" ht="38.25">
      <c r="A6" s="52" t="s">
        <v>147</v>
      </c>
      <c r="B6" s="83">
        <v>2820735</v>
      </c>
      <c r="C6" s="46">
        <v>1135968</v>
      </c>
      <c r="D6" s="106">
        <f>C6-E6-F6-G6-H6-I6-J6-K6-L6</f>
        <v>0</v>
      </c>
      <c r="E6" s="72">
        <v>218815</v>
      </c>
      <c r="F6" s="72">
        <v>108265</v>
      </c>
      <c r="G6" s="72">
        <v>57485</v>
      </c>
      <c r="H6" s="72">
        <v>78685</v>
      </c>
      <c r="I6" s="72">
        <v>166448</v>
      </c>
      <c r="J6" s="72">
        <v>187081</v>
      </c>
      <c r="K6" s="72">
        <v>119589</v>
      </c>
      <c r="L6" s="72">
        <v>199600</v>
      </c>
      <c r="M6" s="72">
        <v>80757</v>
      </c>
      <c r="N6" s="46">
        <v>125523</v>
      </c>
      <c r="O6" s="46">
        <v>165567</v>
      </c>
      <c r="P6" s="72">
        <v>59293</v>
      </c>
      <c r="Q6" s="72">
        <v>46105</v>
      </c>
      <c r="R6" s="72">
        <v>18718</v>
      </c>
      <c r="S6" s="72">
        <v>84542</v>
      </c>
      <c r="T6" s="46">
        <v>160782</v>
      </c>
      <c r="U6" s="46">
        <v>101708</v>
      </c>
      <c r="V6" s="46">
        <v>242327</v>
      </c>
      <c r="W6" s="46">
        <v>222489</v>
      </c>
      <c r="X6" s="75"/>
      <c r="Y6" s="72">
        <v>48714</v>
      </c>
      <c r="Z6" s="75"/>
      <c r="AA6" s="72">
        <v>46714</v>
      </c>
      <c r="AB6" s="105">
        <f>AA6-AC6-AD6</f>
        <v>0</v>
      </c>
      <c r="AC6" s="72">
        <v>39457</v>
      </c>
      <c r="AD6" s="72">
        <v>7257</v>
      </c>
      <c r="AE6" s="75"/>
      <c r="AF6" s="75"/>
      <c r="AG6" s="75"/>
      <c r="AH6" s="75"/>
      <c r="AI6" s="75"/>
      <c r="AJ6" s="75"/>
      <c r="AK6" s="75"/>
      <c r="AL6" s="72">
        <v>23608</v>
      </c>
      <c r="AM6" s="75"/>
      <c r="AN6" s="75"/>
      <c r="AO6" s="72">
        <v>8078</v>
      </c>
      <c r="AP6" s="75"/>
      <c r="AQ6" s="72">
        <v>16910</v>
      </c>
      <c r="AR6" s="72">
        <v>40025</v>
      </c>
      <c r="AS6" s="105">
        <f>AR6-AT6-AU6-AV6</f>
        <v>0</v>
      </c>
      <c r="AT6" s="72">
        <v>35347</v>
      </c>
      <c r="AU6" s="72">
        <v>2424</v>
      </c>
      <c r="AV6" s="72">
        <v>2254</v>
      </c>
      <c r="AW6" s="75"/>
      <c r="AX6" s="75"/>
      <c r="AY6" s="75"/>
      <c r="AZ6" s="72">
        <v>34222</v>
      </c>
      <c r="BA6" s="75"/>
      <c r="BB6" s="75">
        <v>23924</v>
      </c>
      <c r="BC6" s="75"/>
      <c r="BD6" s="75"/>
      <c r="BE6" s="75"/>
      <c r="BF6" s="75">
        <v>12307</v>
      </c>
      <c r="BG6" s="75"/>
      <c r="BH6" s="75"/>
      <c r="BI6" s="75">
        <v>18932</v>
      </c>
      <c r="BJ6" s="75"/>
      <c r="BK6" s="75"/>
      <c r="BL6" s="75">
        <v>57177</v>
      </c>
      <c r="BM6" s="75">
        <v>21488</v>
      </c>
      <c r="BN6" s="75"/>
      <c r="BO6" s="75"/>
      <c r="BP6" s="75"/>
      <c r="BQ6" s="75">
        <v>10144</v>
      </c>
      <c r="BR6" s="75"/>
      <c r="BS6" s="75">
        <v>14713</v>
      </c>
      <c r="BT6" s="75"/>
      <c r="BU6" s="75"/>
      <c r="BV6" s="5">
        <f>C6+M6+N6+O6+P6+Q6+R6+S6+T6+U6+V6+W6+X6+Y6+Z6+AA6+AE6+AF6+AG6+AH6+AI6+AJ6+AK6+AL6+AM6+AN6+AO6+AP6+AQ6+AR6+AW6+AX6+AY6+AZ6+BB6+BC6+BA6+BD6+BE6+BF6+BG6+BH6+BI6+BJ6+BK6+BL6+BM6+BN6+BO6+BP6+BQ6+BR6+BS6+BT6+BU6</f>
        <v>2820735</v>
      </c>
      <c r="BW6" s="25">
        <f>B6-BV6</f>
        <v>0</v>
      </c>
      <c r="BY6" s="11"/>
    </row>
    <row r="7" spans="1:77" ht="12.75">
      <c r="A7" s="37" t="s">
        <v>8</v>
      </c>
      <c r="B7" s="47">
        <v>22368</v>
      </c>
      <c r="C7" s="48">
        <v>9584</v>
      </c>
      <c r="D7" s="106">
        <f aca="true" t="shared" si="0" ref="D7:D70">C7-E7-F7-G7-H7-I7-J7-K7-L7</f>
        <v>0</v>
      </c>
      <c r="E7" s="35">
        <v>1611</v>
      </c>
      <c r="F7" s="35">
        <v>950</v>
      </c>
      <c r="G7" s="35">
        <v>392</v>
      </c>
      <c r="H7" s="35">
        <v>509</v>
      </c>
      <c r="I7" s="35">
        <v>1435</v>
      </c>
      <c r="J7" s="35">
        <v>1683</v>
      </c>
      <c r="K7" s="35">
        <v>1123</v>
      </c>
      <c r="L7" s="35">
        <v>1881</v>
      </c>
      <c r="M7" s="35">
        <v>607</v>
      </c>
      <c r="N7" s="48">
        <v>1340</v>
      </c>
      <c r="O7" s="48">
        <v>1080</v>
      </c>
      <c r="P7" s="35">
        <v>374</v>
      </c>
      <c r="Q7" s="35">
        <v>276</v>
      </c>
      <c r="R7" s="35">
        <v>121</v>
      </c>
      <c r="S7" s="35">
        <v>583</v>
      </c>
      <c r="T7" s="48">
        <v>1261</v>
      </c>
      <c r="U7" s="48">
        <v>688</v>
      </c>
      <c r="V7" s="48">
        <v>1888</v>
      </c>
      <c r="W7" s="48">
        <v>1511</v>
      </c>
      <c r="X7" s="86"/>
      <c r="Y7" s="35">
        <v>548</v>
      </c>
      <c r="Z7" s="86"/>
      <c r="AA7" s="35">
        <v>339</v>
      </c>
      <c r="AB7" s="105">
        <f aca="true" t="shared" si="1" ref="AB7:AB70">AA7-AC7-AD7</f>
        <v>0</v>
      </c>
      <c r="AC7" s="35">
        <v>306</v>
      </c>
      <c r="AD7" s="35">
        <v>33</v>
      </c>
      <c r="AE7" s="86"/>
      <c r="AF7" s="86"/>
      <c r="AG7" s="86"/>
      <c r="AH7" s="86"/>
      <c r="AI7" s="86"/>
      <c r="AJ7" s="86"/>
      <c r="AK7" s="86"/>
      <c r="AL7" s="35">
        <v>187</v>
      </c>
      <c r="AM7" s="86"/>
      <c r="AN7" s="86"/>
      <c r="AO7" s="35">
        <v>76</v>
      </c>
      <c r="AP7" s="86"/>
      <c r="AQ7" s="35">
        <v>121</v>
      </c>
      <c r="AR7" s="35">
        <v>269</v>
      </c>
      <c r="AS7" s="105">
        <f aca="true" t="shared" si="2" ref="AS7:AS69">AR7-AT7-AU7-AV7</f>
        <v>0</v>
      </c>
      <c r="AT7" s="35">
        <v>249</v>
      </c>
      <c r="AU7" s="35">
        <v>8</v>
      </c>
      <c r="AV7" s="35">
        <v>12</v>
      </c>
      <c r="AW7" s="86"/>
      <c r="AX7" s="86"/>
      <c r="AY7" s="86"/>
      <c r="AZ7" s="35">
        <v>242</v>
      </c>
      <c r="BA7" s="86"/>
      <c r="BB7" s="50">
        <v>178</v>
      </c>
      <c r="BC7" s="86"/>
      <c r="BD7" s="86"/>
      <c r="BE7" s="86"/>
      <c r="BF7" s="50">
        <v>104</v>
      </c>
      <c r="BG7" s="86"/>
      <c r="BH7" s="86"/>
      <c r="BI7" s="50">
        <v>173</v>
      </c>
      <c r="BJ7" s="86"/>
      <c r="BK7" s="86"/>
      <c r="BL7" s="50">
        <v>463</v>
      </c>
      <c r="BM7" s="50">
        <v>167</v>
      </c>
      <c r="BN7" s="86"/>
      <c r="BO7" s="86"/>
      <c r="BP7" s="86"/>
      <c r="BQ7" s="50">
        <v>71</v>
      </c>
      <c r="BR7" s="86"/>
      <c r="BS7" s="50">
        <v>117</v>
      </c>
      <c r="BT7" s="86"/>
      <c r="BU7" s="86"/>
      <c r="BV7" s="5">
        <f aca="true" t="shared" si="3" ref="BV7:BV70">C7+M7+N7+O7+P7+Q7+R7+S7+T7+U7+V7+W7+X7+Y7+Z7+AA7+AE7+AF7+AG7+AH7+AI7+AJ7+AK7+AL7+AM7+AN7+AO7+AP7+AQ7+AR7+AW7+AX7+AY7+AZ7+BB7+BC7+BA7+BD7+BE7+BF7+BG7+BH7+BI7+BJ7+BK7+BL7+BM7+BN7+BO7+BP7+BQ7+BR7+BS7+BT7+BU7</f>
        <v>22368</v>
      </c>
      <c r="BW7" s="25">
        <f aca="true" t="shared" si="4" ref="BW7:BW69">B7-BV7</f>
        <v>0</v>
      </c>
      <c r="BY7" s="11"/>
    </row>
    <row r="8" spans="1:77" ht="12.75">
      <c r="A8" s="37" t="s">
        <v>9</v>
      </c>
      <c r="B8" s="47">
        <v>24655</v>
      </c>
      <c r="C8" s="48">
        <v>10430</v>
      </c>
      <c r="D8" s="106">
        <f t="shared" si="0"/>
        <v>0</v>
      </c>
      <c r="E8" s="35">
        <v>1456</v>
      </c>
      <c r="F8" s="35">
        <v>1480</v>
      </c>
      <c r="G8" s="35">
        <v>440</v>
      </c>
      <c r="H8" s="35">
        <v>497</v>
      </c>
      <c r="I8" s="35">
        <v>1978</v>
      </c>
      <c r="J8" s="35">
        <v>1658</v>
      </c>
      <c r="K8" s="35">
        <v>1089</v>
      </c>
      <c r="L8" s="35">
        <v>1832</v>
      </c>
      <c r="M8" s="35">
        <v>792</v>
      </c>
      <c r="N8" s="48">
        <v>1342</v>
      </c>
      <c r="O8" s="48">
        <v>1280</v>
      </c>
      <c r="P8" s="35">
        <v>329</v>
      </c>
      <c r="Q8" s="35">
        <v>291</v>
      </c>
      <c r="R8" s="35">
        <v>143</v>
      </c>
      <c r="S8" s="35">
        <v>675</v>
      </c>
      <c r="T8" s="48">
        <v>1504</v>
      </c>
      <c r="U8" s="48">
        <v>697</v>
      </c>
      <c r="V8" s="48">
        <v>2110</v>
      </c>
      <c r="W8" s="48">
        <v>1618</v>
      </c>
      <c r="X8" s="86"/>
      <c r="Y8" s="35">
        <v>712</v>
      </c>
      <c r="Z8" s="86"/>
      <c r="AA8" s="35">
        <v>402</v>
      </c>
      <c r="AB8" s="105">
        <f t="shared" si="1"/>
        <v>0</v>
      </c>
      <c r="AC8" s="35">
        <v>339</v>
      </c>
      <c r="AD8" s="35">
        <v>63</v>
      </c>
      <c r="AE8" s="86"/>
      <c r="AF8" s="86"/>
      <c r="AG8" s="86"/>
      <c r="AH8" s="86"/>
      <c r="AI8" s="86"/>
      <c r="AJ8" s="86"/>
      <c r="AK8" s="86"/>
      <c r="AL8" s="35">
        <v>230</v>
      </c>
      <c r="AM8" s="86"/>
      <c r="AN8" s="86"/>
      <c r="AO8" s="35">
        <v>41</v>
      </c>
      <c r="AP8" s="86"/>
      <c r="AQ8" s="35">
        <v>117</v>
      </c>
      <c r="AR8" s="35">
        <v>284</v>
      </c>
      <c r="AS8" s="105">
        <f t="shared" si="2"/>
        <v>0</v>
      </c>
      <c r="AT8" s="35">
        <v>249</v>
      </c>
      <c r="AU8" s="35">
        <v>15</v>
      </c>
      <c r="AV8" s="35">
        <v>20</v>
      </c>
      <c r="AW8" s="86"/>
      <c r="AX8" s="86"/>
      <c r="AY8" s="86"/>
      <c r="AZ8" s="35">
        <v>277</v>
      </c>
      <c r="BA8" s="86"/>
      <c r="BB8" s="50">
        <v>185</v>
      </c>
      <c r="BC8" s="86"/>
      <c r="BD8" s="86"/>
      <c r="BE8" s="86"/>
      <c r="BF8" s="50">
        <v>108</v>
      </c>
      <c r="BG8" s="86"/>
      <c r="BH8" s="86"/>
      <c r="BI8" s="50">
        <v>168</v>
      </c>
      <c r="BJ8" s="86"/>
      <c r="BK8" s="86"/>
      <c r="BL8" s="50">
        <v>614</v>
      </c>
      <c r="BM8" s="50">
        <v>157</v>
      </c>
      <c r="BN8" s="86"/>
      <c r="BO8" s="86"/>
      <c r="BP8" s="86"/>
      <c r="BQ8" s="50">
        <v>59</v>
      </c>
      <c r="BR8" s="86"/>
      <c r="BS8" s="50">
        <v>90</v>
      </c>
      <c r="BT8" s="86"/>
      <c r="BU8" s="86"/>
      <c r="BV8" s="5">
        <f t="shared" si="3"/>
        <v>24655</v>
      </c>
      <c r="BW8" s="25">
        <f t="shared" si="4"/>
        <v>0</v>
      </c>
      <c r="BY8" s="11"/>
    </row>
    <row r="9" spans="1:77" ht="12.75">
      <c r="A9" s="37" t="s">
        <v>10</v>
      </c>
      <c r="B9" s="47">
        <v>25094</v>
      </c>
      <c r="C9" s="48">
        <v>10608</v>
      </c>
      <c r="D9" s="106">
        <f t="shared" si="0"/>
        <v>0</v>
      </c>
      <c r="E9" s="35">
        <v>1642</v>
      </c>
      <c r="F9" s="35">
        <v>1670</v>
      </c>
      <c r="G9" s="35">
        <v>491</v>
      </c>
      <c r="H9" s="35">
        <v>474</v>
      </c>
      <c r="I9" s="35">
        <v>1614</v>
      </c>
      <c r="J9" s="35">
        <v>1868</v>
      </c>
      <c r="K9" s="35">
        <v>957</v>
      </c>
      <c r="L9" s="35">
        <v>1892</v>
      </c>
      <c r="M9" s="35">
        <v>867</v>
      </c>
      <c r="N9" s="48">
        <v>1227</v>
      </c>
      <c r="O9" s="48">
        <v>1296</v>
      </c>
      <c r="P9" s="35">
        <v>378</v>
      </c>
      <c r="Q9" s="35">
        <v>345</v>
      </c>
      <c r="R9" s="35">
        <v>160</v>
      </c>
      <c r="S9" s="35">
        <v>733</v>
      </c>
      <c r="T9" s="48">
        <v>1381</v>
      </c>
      <c r="U9" s="48">
        <v>711</v>
      </c>
      <c r="V9" s="48">
        <v>2142</v>
      </c>
      <c r="W9" s="48">
        <v>1669</v>
      </c>
      <c r="X9" s="86"/>
      <c r="Y9" s="35">
        <v>498</v>
      </c>
      <c r="Z9" s="86"/>
      <c r="AA9" s="35">
        <v>405</v>
      </c>
      <c r="AB9" s="105">
        <f t="shared" si="1"/>
        <v>0</v>
      </c>
      <c r="AC9" s="35">
        <v>337</v>
      </c>
      <c r="AD9" s="35">
        <v>68</v>
      </c>
      <c r="AE9" s="86"/>
      <c r="AF9" s="86"/>
      <c r="AG9" s="86"/>
      <c r="AH9" s="86"/>
      <c r="AI9" s="86"/>
      <c r="AJ9" s="86"/>
      <c r="AK9" s="86"/>
      <c r="AL9" s="35">
        <v>264</v>
      </c>
      <c r="AM9" s="86"/>
      <c r="AN9" s="86"/>
      <c r="AO9" s="35">
        <v>48</v>
      </c>
      <c r="AP9" s="86"/>
      <c r="AQ9" s="35">
        <v>200</v>
      </c>
      <c r="AR9" s="35">
        <v>297</v>
      </c>
      <c r="AS9" s="105">
        <f t="shared" si="2"/>
        <v>0</v>
      </c>
      <c r="AT9" s="35">
        <v>257</v>
      </c>
      <c r="AU9" s="35">
        <v>20</v>
      </c>
      <c r="AV9" s="35">
        <v>20</v>
      </c>
      <c r="AW9" s="86"/>
      <c r="AX9" s="86"/>
      <c r="AY9" s="86"/>
      <c r="AZ9" s="35">
        <v>300</v>
      </c>
      <c r="BA9" s="86"/>
      <c r="BB9" s="50">
        <v>239</v>
      </c>
      <c r="BC9" s="86"/>
      <c r="BD9" s="86"/>
      <c r="BE9" s="86"/>
      <c r="BF9" s="50">
        <v>143</v>
      </c>
      <c r="BG9" s="86"/>
      <c r="BH9" s="86"/>
      <c r="BI9" s="50">
        <v>168</v>
      </c>
      <c r="BJ9" s="86"/>
      <c r="BK9" s="86"/>
      <c r="BL9" s="50">
        <v>504</v>
      </c>
      <c r="BM9" s="50">
        <v>238</v>
      </c>
      <c r="BN9" s="86"/>
      <c r="BO9" s="86"/>
      <c r="BP9" s="86"/>
      <c r="BQ9" s="50">
        <v>99</v>
      </c>
      <c r="BR9" s="86"/>
      <c r="BS9" s="50">
        <v>174</v>
      </c>
      <c r="BT9" s="86"/>
      <c r="BU9" s="86"/>
      <c r="BV9" s="5">
        <f t="shared" si="3"/>
        <v>25094</v>
      </c>
      <c r="BW9" s="25">
        <f t="shared" si="4"/>
        <v>0</v>
      </c>
      <c r="BY9" s="11"/>
    </row>
    <row r="10" spans="1:77" ht="12.75">
      <c r="A10" s="37" t="s">
        <v>11</v>
      </c>
      <c r="B10" s="47">
        <v>26099</v>
      </c>
      <c r="C10" s="48">
        <v>11004</v>
      </c>
      <c r="D10" s="106">
        <f t="shared" si="0"/>
        <v>0</v>
      </c>
      <c r="E10" s="35">
        <v>1727</v>
      </c>
      <c r="F10" s="35">
        <v>1589</v>
      </c>
      <c r="G10" s="35">
        <v>556</v>
      </c>
      <c r="H10" s="35">
        <v>525</v>
      </c>
      <c r="I10" s="35">
        <v>1711</v>
      </c>
      <c r="J10" s="35">
        <v>2031</v>
      </c>
      <c r="K10" s="35">
        <v>995</v>
      </c>
      <c r="L10" s="35">
        <v>1870</v>
      </c>
      <c r="M10" s="35">
        <v>866</v>
      </c>
      <c r="N10" s="48">
        <v>1355</v>
      </c>
      <c r="O10" s="48">
        <v>1364</v>
      </c>
      <c r="P10" s="35">
        <v>420</v>
      </c>
      <c r="Q10" s="35">
        <v>337</v>
      </c>
      <c r="R10" s="35">
        <v>191</v>
      </c>
      <c r="S10" s="35">
        <v>719</v>
      </c>
      <c r="T10" s="48">
        <v>1464</v>
      </c>
      <c r="U10" s="48">
        <v>745</v>
      </c>
      <c r="V10" s="48">
        <v>2233</v>
      </c>
      <c r="W10" s="48">
        <v>1746</v>
      </c>
      <c r="X10" s="86"/>
      <c r="Y10" s="35">
        <v>589</v>
      </c>
      <c r="Z10" s="86"/>
      <c r="AA10" s="35">
        <v>356</v>
      </c>
      <c r="AB10" s="105">
        <f t="shared" si="1"/>
        <v>0</v>
      </c>
      <c r="AC10" s="35">
        <v>300</v>
      </c>
      <c r="AD10" s="35">
        <v>56</v>
      </c>
      <c r="AE10" s="86"/>
      <c r="AF10" s="86"/>
      <c r="AG10" s="86"/>
      <c r="AH10" s="86"/>
      <c r="AI10" s="86"/>
      <c r="AJ10" s="86"/>
      <c r="AK10" s="86"/>
      <c r="AL10" s="35">
        <v>236</v>
      </c>
      <c r="AM10" s="86"/>
      <c r="AN10" s="86"/>
      <c r="AO10" s="35">
        <v>65</v>
      </c>
      <c r="AP10" s="86"/>
      <c r="AQ10" s="35">
        <v>167</v>
      </c>
      <c r="AR10" s="35">
        <v>370</v>
      </c>
      <c r="AS10" s="105">
        <f t="shared" si="2"/>
        <v>0</v>
      </c>
      <c r="AT10" s="35">
        <v>314</v>
      </c>
      <c r="AU10" s="35">
        <v>28</v>
      </c>
      <c r="AV10" s="35">
        <v>28</v>
      </c>
      <c r="AW10" s="86"/>
      <c r="AX10" s="86"/>
      <c r="AY10" s="86"/>
      <c r="AZ10" s="35">
        <v>309</v>
      </c>
      <c r="BA10" s="86"/>
      <c r="BB10" s="50">
        <v>212</v>
      </c>
      <c r="BC10" s="86"/>
      <c r="BD10" s="86"/>
      <c r="BE10" s="86"/>
      <c r="BF10" s="50">
        <v>144</v>
      </c>
      <c r="BG10" s="86"/>
      <c r="BH10" s="86"/>
      <c r="BI10" s="50">
        <v>156</v>
      </c>
      <c r="BJ10" s="86"/>
      <c r="BK10" s="86"/>
      <c r="BL10" s="50">
        <v>523</v>
      </c>
      <c r="BM10" s="50">
        <v>250</v>
      </c>
      <c r="BN10" s="86"/>
      <c r="BO10" s="86"/>
      <c r="BP10" s="86"/>
      <c r="BQ10" s="50">
        <v>104</v>
      </c>
      <c r="BR10" s="86"/>
      <c r="BS10" s="50">
        <v>174</v>
      </c>
      <c r="BT10" s="86"/>
      <c r="BU10" s="86"/>
      <c r="BV10" s="5">
        <f t="shared" si="3"/>
        <v>26099</v>
      </c>
      <c r="BW10" s="25">
        <f t="shared" si="4"/>
        <v>0</v>
      </c>
      <c r="BY10" s="11"/>
    </row>
    <row r="11" spans="1:77" ht="12.75">
      <c r="A11" s="37" t="s">
        <v>12</v>
      </c>
      <c r="B11" s="47">
        <v>28572</v>
      </c>
      <c r="C11" s="48">
        <v>11923</v>
      </c>
      <c r="D11" s="106">
        <f t="shared" si="0"/>
        <v>0</v>
      </c>
      <c r="E11" s="35">
        <v>2108</v>
      </c>
      <c r="F11" s="35">
        <v>1576</v>
      </c>
      <c r="G11" s="35">
        <v>533</v>
      </c>
      <c r="H11" s="35">
        <v>562</v>
      </c>
      <c r="I11" s="35">
        <v>1809</v>
      </c>
      <c r="J11" s="35">
        <v>2096</v>
      </c>
      <c r="K11" s="35">
        <v>1133</v>
      </c>
      <c r="L11" s="35">
        <v>2106</v>
      </c>
      <c r="M11" s="35">
        <v>972</v>
      </c>
      <c r="N11" s="48">
        <v>1562</v>
      </c>
      <c r="O11" s="48">
        <v>1512</v>
      </c>
      <c r="P11" s="35">
        <v>440</v>
      </c>
      <c r="Q11" s="35">
        <v>350</v>
      </c>
      <c r="R11" s="35">
        <v>207</v>
      </c>
      <c r="S11" s="35">
        <v>830</v>
      </c>
      <c r="T11" s="48">
        <v>1678</v>
      </c>
      <c r="U11" s="48">
        <v>843</v>
      </c>
      <c r="V11" s="48">
        <v>2443</v>
      </c>
      <c r="W11" s="48">
        <v>1957</v>
      </c>
      <c r="X11" s="86"/>
      <c r="Y11" s="35">
        <v>578</v>
      </c>
      <c r="Z11" s="86"/>
      <c r="AA11" s="35">
        <v>391</v>
      </c>
      <c r="AB11" s="105">
        <f t="shared" si="1"/>
        <v>0</v>
      </c>
      <c r="AC11" s="35">
        <v>325</v>
      </c>
      <c r="AD11" s="35">
        <v>66</v>
      </c>
      <c r="AE11" s="86"/>
      <c r="AF11" s="86"/>
      <c r="AG11" s="86"/>
      <c r="AH11" s="86"/>
      <c r="AI11" s="86"/>
      <c r="AJ11" s="86"/>
      <c r="AK11" s="86"/>
      <c r="AL11" s="35">
        <v>252</v>
      </c>
      <c r="AM11" s="86"/>
      <c r="AN11" s="86"/>
      <c r="AO11" s="35">
        <v>43</v>
      </c>
      <c r="AP11" s="86"/>
      <c r="AQ11" s="35">
        <v>194</v>
      </c>
      <c r="AR11" s="35">
        <v>385</v>
      </c>
      <c r="AS11" s="105">
        <f t="shared" si="2"/>
        <v>0</v>
      </c>
      <c r="AT11" s="35">
        <v>323</v>
      </c>
      <c r="AU11" s="35">
        <v>30</v>
      </c>
      <c r="AV11" s="35">
        <v>32</v>
      </c>
      <c r="AW11" s="86"/>
      <c r="AX11" s="86"/>
      <c r="AY11" s="86"/>
      <c r="AZ11" s="35">
        <v>355</v>
      </c>
      <c r="BA11" s="86"/>
      <c r="BB11" s="50">
        <v>269</v>
      </c>
      <c r="BC11" s="86"/>
      <c r="BD11" s="86"/>
      <c r="BE11" s="86"/>
      <c r="BF11" s="50">
        <v>140</v>
      </c>
      <c r="BG11" s="86"/>
      <c r="BH11" s="86"/>
      <c r="BI11" s="50">
        <v>200</v>
      </c>
      <c r="BJ11" s="86"/>
      <c r="BK11" s="86"/>
      <c r="BL11" s="50">
        <v>519</v>
      </c>
      <c r="BM11" s="50">
        <v>221</v>
      </c>
      <c r="BN11" s="86"/>
      <c r="BO11" s="86"/>
      <c r="BP11" s="86"/>
      <c r="BQ11" s="50">
        <v>123</v>
      </c>
      <c r="BR11" s="86"/>
      <c r="BS11" s="50">
        <v>185</v>
      </c>
      <c r="BT11" s="86"/>
      <c r="BU11" s="86"/>
      <c r="BV11" s="5">
        <f t="shared" si="3"/>
        <v>28572</v>
      </c>
      <c r="BW11" s="25">
        <f t="shared" si="4"/>
        <v>0</v>
      </c>
      <c r="BY11" s="11"/>
    </row>
    <row r="12" spans="1:77" s="12" customFormat="1" ht="12.75">
      <c r="A12" s="38" t="s">
        <v>13</v>
      </c>
      <c r="B12" s="45">
        <v>126788</v>
      </c>
      <c r="C12" s="46">
        <v>53549</v>
      </c>
      <c r="D12" s="106">
        <f t="shared" si="0"/>
        <v>0</v>
      </c>
      <c r="E12" s="72">
        <v>8544</v>
      </c>
      <c r="F12" s="72">
        <v>7265</v>
      </c>
      <c r="G12" s="72">
        <v>2412</v>
      </c>
      <c r="H12" s="72">
        <v>2567</v>
      </c>
      <c r="I12" s="72">
        <v>8547</v>
      </c>
      <c r="J12" s="72">
        <v>9336</v>
      </c>
      <c r="K12" s="72">
        <v>5297</v>
      </c>
      <c r="L12" s="72">
        <v>9581</v>
      </c>
      <c r="M12" s="72">
        <v>4104</v>
      </c>
      <c r="N12" s="46">
        <v>6826</v>
      </c>
      <c r="O12" s="46">
        <v>6532</v>
      </c>
      <c r="P12" s="72">
        <v>1941</v>
      </c>
      <c r="Q12" s="72">
        <v>1599</v>
      </c>
      <c r="R12" s="72">
        <v>822</v>
      </c>
      <c r="S12" s="72">
        <v>3540</v>
      </c>
      <c r="T12" s="46">
        <v>7288</v>
      </c>
      <c r="U12" s="46">
        <v>3684</v>
      </c>
      <c r="V12" s="46">
        <v>10816</v>
      </c>
      <c r="W12" s="46">
        <v>8501</v>
      </c>
      <c r="X12" s="85"/>
      <c r="Y12" s="72">
        <v>2925</v>
      </c>
      <c r="Z12" s="85"/>
      <c r="AA12" s="72">
        <v>1893</v>
      </c>
      <c r="AB12" s="105">
        <f t="shared" si="1"/>
        <v>0</v>
      </c>
      <c r="AC12" s="72">
        <v>1607</v>
      </c>
      <c r="AD12" s="72">
        <v>286</v>
      </c>
      <c r="AE12" s="85"/>
      <c r="AF12" s="85"/>
      <c r="AG12" s="85"/>
      <c r="AH12" s="85"/>
      <c r="AI12" s="85"/>
      <c r="AJ12" s="85"/>
      <c r="AK12" s="85"/>
      <c r="AL12" s="72">
        <v>1169</v>
      </c>
      <c r="AM12" s="85"/>
      <c r="AN12" s="85"/>
      <c r="AO12" s="72">
        <v>273</v>
      </c>
      <c r="AP12" s="85"/>
      <c r="AQ12" s="72">
        <v>799</v>
      </c>
      <c r="AR12" s="72">
        <v>1605</v>
      </c>
      <c r="AS12" s="105">
        <f t="shared" si="2"/>
        <v>0</v>
      </c>
      <c r="AT12" s="72">
        <v>1392</v>
      </c>
      <c r="AU12" s="72">
        <v>101</v>
      </c>
      <c r="AV12" s="72">
        <v>112</v>
      </c>
      <c r="AW12" s="85"/>
      <c r="AX12" s="85"/>
      <c r="AY12" s="85"/>
      <c r="AZ12" s="72">
        <v>1483</v>
      </c>
      <c r="BA12" s="85"/>
      <c r="BB12" s="49">
        <v>1083</v>
      </c>
      <c r="BC12" s="85"/>
      <c r="BD12" s="85"/>
      <c r="BE12" s="85"/>
      <c r="BF12" s="49">
        <v>639</v>
      </c>
      <c r="BG12" s="85"/>
      <c r="BH12" s="85"/>
      <c r="BI12" s="49">
        <v>865</v>
      </c>
      <c r="BJ12" s="85"/>
      <c r="BK12" s="85"/>
      <c r="BL12" s="49">
        <v>2623</v>
      </c>
      <c r="BM12" s="49">
        <v>1033</v>
      </c>
      <c r="BN12" s="85"/>
      <c r="BO12" s="85"/>
      <c r="BP12" s="85"/>
      <c r="BQ12" s="49">
        <v>456</v>
      </c>
      <c r="BR12" s="85"/>
      <c r="BS12" s="49">
        <v>740</v>
      </c>
      <c r="BT12" s="85"/>
      <c r="BU12" s="85"/>
      <c r="BV12" s="5">
        <f t="shared" si="3"/>
        <v>126788</v>
      </c>
      <c r="BW12" s="25">
        <f t="shared" si="4"/>
        <v>0</v>
      </c>
      <c r="BY12" s="11"/>
    </row>
    <row r="13" spans="1:77" ht="12.75">
      <c r="A13" s="37" t="s">
        <v>14</v>
      </c>
      <c r="B13" s="47">
        <v>30281</v>
      </c>
      <c r="C13" s="48">
        <v>12639</v>
      </c>
      <c r="D13" s="106">
        <f t="shared" si="0"/>
        <v>0</v>
      </c>
      <c r="E13" s="35">
        <v>2213</v>
      </c>
      <c r="F13" s="35">
        <v>1924</v>
      </c>
      <c r="G13" s="35">
        <v>507</v>
      </c>
      <c r="H13" s="35">
        <v>617</v>
      </c>
      <c r="I13" s="35">
        <v>1890</v>
      </c>
      <c r="J13" s="35">
        <v>2121</v>
      </c>
      <c r="K13" s="35">
        <v>1089</v>
      </c>
      <c r="L13" s="35">
        <v>2278</v>
      </c>
      <c r="M13" s="35">
        <v>1010</v>
      </c>
      <c r="N13" s="48">
        <v>1516</v>
      </c>
      <c r="O13" s="48">
        <v>1611</v>
      </c>
      <c r="P13" s="35">
        <v>526</v>
      </c>
      <c r="Q13" s="35">
        <v>413</v>
      </c>
      <c r="R13" s="35">
        <v>226</v>
      </c>
      <c r="S13" s="35">
        <v>831</v>
      </c>
      <c r="T13" s="48">
        <v>1672</v>
      </c>
      <c r="U13" s="48">
        <v>894</v>
      </c>
      <c r="V13" s="48">
        <v>2594</v>
      </c>
      <c r="W13" s="48">
        <v>2094</v>
      </c>
      <c r="X13" s="86"/>
      <c r="Y13" s="35">
        <v>717</v>
      </c>
      <c r="Z13" s="86"/>
      <c r="AA13" s="35">
        <v>458</v>
      </c>
      <c r="AB13" s="105">
        <f t="shared" si="1"/>
        <v>0</v>
      </c>
      <c r="AC13" s="35">
        <v>379</v>
      </c>
      <c r="AD13" s="35">
        <v>79</v>
      </c>
      <c r="AE13" s="86"/>
      <c r="AF13" s="86"/>
      <c r="AG13" s="86"/>
      <c r="AH13" s="86"/>
      <c r="AI13" s="86"/>
      <c r="AJ13" s="86"/>
      <c r="AK13" s="86"/>
      <c r="AL13" s="35">
        <v>256</v>
      </c>
      <c r="AM13" s="86"/>
      <c r="AN13" s="86"/>
      <c r="AO13" s="35">
        <v>91</v>
      </c>
      <c r="AP13" s="86"/>
      <c r="AQ13" s="35">
        <v>221</v>
      </c>
      <c r="AR13" s="35">
        <v>338</v>
      </c>
      <c r="AS13" s="105">
        <f t="shared" si="2"/>
        <v>0</v>
      </c>
      <c r="AT13" s="35">
        <v>292</v>
      </c>
      <c r="AU13" s="35">
        <v>26</v>
      </c>
      <c r="AV13" s="35">
        <v>20</v>
      </c>
      <c r="AW13" s="86"/>
      <c r="AX13" s="86"/>
      <c r="AY13" s="86"/>
      <c r="AZ13" s="35">
        <v>387</v>
      </c>
      <c r="BA13" s="86"/>
      <c r="BB13" s="50">
        <v>312</v>
      </c>
      <c r="BC13" s="86"/>
      <c r="BD13" s="86"/>
      <c r="BE13" s="86"/>
      <c r="BF13" s="50">
        <v>155</v>
      </c>
      <c r="BG13" s="86"/>
      <c r="BH13" s="86"/>
      <c r="BI13" s="50">
        <v>188</v>
      </c>
      <c r="BJ13" s="86"/>
      <c r="BK13" s="86"/>
      <c r="BL13" s="50">
        <v>634</v>
      </c>
      <c r="BM13" s="50">
        <v>276</v>
      </c>
      <c r="BN13" s="86"/>
      <c r="BO13" s="86"/>
      <c r="BP13" s="86"/>
      <c r="BQ13" s="50">
        <v>95</v>
      </c>
      <c r="BR13" s="86"/>
      <c r="BS13" s="50">
        <v>127</v>
      </c>
      <c r="BT13" s="86"/>
      <c r="BU13" s="86"/>
      <c r="BV13" s="5">
        <f t="shared" si="3"/>
        <v>30281</v>
      </c>
      <c r="BW13" s="25">
        <f t="shared" si="4"/>
        <v>0</v>
      </c>
      <c r="BY13" s="11"/>
    </row>
    <row r="14" spans="1:77" ht="12.75">
      <c r="A14" s="37" t="s">
        <v>15</v>
      </c>
      <c r="B14" s="47">
        <v>34151</v>
      </c>
      <c r="C14" s="48">
        <v>13544</v>
      </c>
      <c r="D14" s="106">
        <f t="shared" si="0"/>
        <v>0</v>
      </c>
      <c r="E14" s="35">
        <v>2476</v>
      </c>
      <c r="F14" s="35">
        <v>1836</v>
      </c>
      <c r="G14" s="35">
        <v>587</v>
      </c>
      <c r="H14" s="35">
        <v>631</v>
      </c>
      <c r="I14" s="35">
        <v>2174</v>
      </c>
      <c r="J14" s="35">
        <v>2360</v>
      </c>
      <c r="K14" s="35">
        <v>1162</v>
      </c>
      <c r="L14" s="35">
        <v>2318</v>
      </c>
      <c r="M14" s="35">
        <v>1073</v>
      </c>
      <c r="N14" s="48">
        <v>1726</v>
      </c>
      <c r="O14" s="48">
        <v>2011</v>
      </c>
      <c r="P14" s="35">
        <v>526</v>
      </c>
      <c r="Q14" s="35">
        <v>459</v>
      </c>
      <c r="R14" s="35">
        <v>236</v>
      </c>
      <c r="S14" s="35">
        <v>957</v>
      </c>
      <c r="T14" s="48">
        <v>1896</v>
      </c>
      <c r="U14" s="48">
        <v>1040</v>
      </c>
      <c r="V14" s="48">
        <v>3115</v>
      </c>
      <c r="W14" s="48">
        <v>2684</v>
      </c>
      <c r="X14" s="86"/>
      <c r="Y14" s="35">
        <v>795</v>
      </c>
      <c r="Z14" s="86"/>
      <c r="AA14" s="35">
        <v>504</v>
      </c>
      <c r="AB14" s="105">
        <f t="shared" si="1"/>
        <v>0</v>
      </c>
      <c r="AC14" s="35">
        <v>409</v>
      </c>
      <c r="AD14" s="35">
        <v>95</v>
      </c>
      <c r="AE14" s="86"/>
      <c r="AF14" s="86"/>
      <c r="AG14" s="86"/>
      <c r="AH14" s="86"/>
      <c r="AI14" s="86"/>
      <c r="AJ14" s="86"/>
      <c r="AK14" s="86"/>
      <c r="AL14" s="35">
        <v>289</v>
      </c>
      <c r="AM14" s="86"/>
      <c r="AN14" s="86"/>
      <c r="AO14" s="35">
        <v>92</v>
      </c>
      <c r="AP14" s="86"/>
      <c r="AQ14" s="35">
        <v>207</v>
      </c>
      <c r="AR14" s="35">
        <v>446</v>
      </c>
      <c r="AS14" s="105">
        <f t="shared" si="2"/>
        <v>0</v>
      </c>
      <c r="AT14" s="35">
        <v>368</v>
      </c>
      <c r="AU14" s="35">
        <v>47</v>
      </c>
      <c r="AV14" s="35">
        <v>31</v>
      </c>
      <c r="AW14" s="86"/>
      <c r="AX14" s="86"/>
      <c r="AY14" s="86"/>
      <c r="AZ14" s="35">
        <v>469</v>
      </c>
      <c r="BA14" s="86"/>
      <c r="BB14" s="50">
        <v>317</v>
      </c>
      <c r="BC14" s="86"/>
      <c r="BD14" s="86"/>
      <c r="BE14" s="86"/>
      <c r="BF14" s="50">
        <v>160</v>
      </c>
      <c r="BG14" s="86"/>
      <c r="BH14" s="86"/>
      <c r="BI14" s="50">
        <v>205</v>
      </c>
      <c r="BJ14" s="86"/>
      <c r="BK14" s="86"/>
      <c r="BL14" s="50">
        <v>727</v>
      </c>
      <c r="BM14" s="50">
        <v>333</v>
      </c>
      <c r="BN14" s="86"/>
      <c r="BO14" s="86"/>
      <c r="BP14" s="86"/>
      <c r="BQ14" s="50">
        <v>143</v>
      </c>
      <c r="BR14" s="86"/>
      <c r="BS14" s="50">
        <v>197</v>
      </c>
      <c r="BT14" s="86"/>
      <c r="BU14" s="86"/>
      <c r="BV14" s="5">
        <f t="shared" si="3"/>
        <v>34151</v>
      </c>
      <c r="BW14" s="25">
        <f t="shared" si="4"/>
        <v>0</v>
      </c>
      <c r="BY14" s="11"/>
    </row>
    <row r="15" spans="1:77" ht="12.75">
      <c r="A15" s="37" t="s">
        <v>16</v>
      </c>
      <c r="B15" s="47">
        <v>35349</v>
      </c>
      <c r="C15" s="48">
        <v>14015</v>
      </c>
      <c r="D15" s="106">
        <f t="shared" si="0"/>
        <v>0</v>
      </c>
      <c r="E15" s="35">
        <v>2517</v>
      </c>
      <c r="F15" s="35">
        <v>1788</v>
      </c>
      <c r="G15" s="35">
        <v>599</v>
      </c>
      <c r="H15" s="35">
        <v>798</v>
      </c>
      <c r="I15" s="35">
        <v>2027</v>
      </c>
      <c r="J15" s="35">
        <v>2538</v>
      </c>
      <c r="K15" s="35">
        <v>1326</v>
      </c>
      <c r="L15" s="35">
        <v>2422</v>
      </c>
      <c r="M15" s="35">
        <v>1071</v>
      </c>
      <c r="N15" s="48">
        <v>1860</v>
      </c>
      <c r="O15" s="48">
        <v>2082</v>
      </c>
      <c r="P15" s="35">
        <v>660</v>
      </c>
      <c r="Q15" s="35">
        <v>466</v>
      </c>
      <c r="R15" s="35">
        <v>254</v>
      </c>
      <c r="S15" s="35">
        <v>1034</v>
      </c>
      <c r="T15" s="48">
        <v>1896</v>
      </c>
      <c r="U15" s="48">
        <v>1076</v>
      </c>
      <c r="V15" s="48">
        <v>3239</v>
      </c>
      <c r="W15" s="48">
        <v>2785</v>
      </c>
      <c r="X15" s="86"/>
      <c r="Y15" s="35">
        <v>821</v>
      </c>
      <c r="Z15" s="86"/>
      <c r="AA15" s="35">
        <v>473</v>
      </c>
      <c r="AB15" s="105">
        <f t="shared" si="1"/>
        <v>0</v>
      </c>
      <c r="AC15" s="35">
        <v>391</v>
      </c>
      <c r="AD15" s="35">
        <v>82</v>
      </c>
      <c r="AE15" s="86"/>
      <c r="AF15" s="86"/>
      <c r="AG15" s="86"/>
      <c r="AH15" s="86"/>
      <c r="AI15" s="86"/>
      <c r="AJ15" s="86"/>
      <c r="AK15" s="86"/>
      <c r="AL15" s="35">
        <v>295</v>
      </c>
      <c r="AM15" s="86"/>
      <c r="AN15" s="86"/>
      <c r="AO15" s="35">
        <v>95</v>
      </c>
      <c r="AP15" s="86"/>
      <c r="AQ15" s="35">
        <v>248</v>
      </c>
      <c r="AR15" s="35">
        <v>398</v>
      </c>
      <c r="AS15" s="105">
        <f t="shared" si="2"/>
        <v>0</v>
      </c>
      <c r="AT15" s="35">
        <v>339</v>
      </c>
      <c r="AU15" s="35">
        <v>23</v>
      </c>
      <c r="AV15" s="35">
        <v>36</v>
      </c>
      <c r="AW15" s="86"/>
      <c r="AX15" s="86"/>
      <c r="AY15" s="86"/>
      <c r="AZ15" s="35">
        <v>443</v>
      </c>
      <c r="BA15" s="86"/>
      <c r="BB15" s="50">
        <v>308</v>
      </c>
      <c r="BC15" s="86"/>
      <c r="BD15" s="86"/>
      <c r="BE15" s="86"/>
      <c r="BF15" s="50">
        <v>189</v>
      </c>
      <c r="BG15" s="86"/>
      <c r="BH15" s="86"/>
      <c r="BI15" s="50">
        <v>237</v>
      </c>
      <c r="BJ15" s="86"/>
      <c r="BK15" s="86"/>
      <c r="BL15" s="50">
        <v>742</v>
      </c>
      <c r="BM15" s="50">
        <v>322</v>
      </c>
      <c r="BN15" s="86"/>
      <c r="BO15" s="86"/>
      <c r="BP15" s="86"/>
      <c r="BQ15" s="50">
        <v>146</v>
      </c>
      <c r="BR15" s="86"/>
      <c r="BS15" s="50">
        <v>194</v>
      </c>
      <c r="BT15" s="86"/>
      <c r="BU15" s="86"/>
      <c r="BV15" s="5">
        <f t="shared" si="3"/>
        <v>35349</v>
      </c>
      <c r="BW15" s="25">
        <f t="shared" si="4"/>
        <v>0</v>
      </c>
      <c r="BY15" s="11"/>
    </row>
    <row r="16" spans="1:77" ht="12.75">
      <c r="A16" s="37" t="s">
        <v>17</v>
      </c>
      <c r="B16" s="47">
        <v>33493</v>
      </c>
      <c r="C16" s="48">
        <v>13199</v>
      </c>
      <c r="D16" s="106">
        <f t="shared" si="0"/>
        <v>0</v>
      </c>
      <c r="E16" s="35">
        <v>2532</v>
      </c>
      <c r="F16" s="35">
        <v>1807</v>
      </c>
      <c r="G16" s="35">
        <v>495</v>
      </c>
      <c r="H16" s="35">
        <v>649</v>
      </c>
      <c r="I16" s="35">
        <v>1742</v>
      </c>
      <c r="J16" s="35">
        <v>2251</v>
      </c>
      <c r="K16" s="35">
        <v>1220</v>
      </c>
      <c r="L16" s="35">
        <v>2503</v>
      </c>
      <c r="M16" s="35">
        <v>1013</v>
      </c>
      <c r="N16" s="48">
        <v>1744</v>
      </c>
      <c r="O16" s="48">
        <v>1956</v>
      </c>
      <c r="P16" s="35">
        <v>613</v>
      </c>
      <c r="Q16" s="35">
        <v>520</v>
      </c>
      <c r="R16" s="35">
        <v>251</v>
      </c>
      <c r="S16" s="35">
        <v>988</v>
      </c>
      <c r="T16" s="48">
        <v>1654</v>
      </c>
      <c r="U16" s="48">
        <v>1027</v>
      </c>
      <c r="V16" s="48">
        <v>3066</v>
      </c>
      <c r="W16" s="48">
        <v>2640</v>
      </c>
      <c r="X16" s="86"/>
      <c r="Y16" s="35">
        <v>581</v>
      </c>
      <c r="Z16" s="86"/>
      <c r="AA16" s="35">
        <v>499</v>
      </c>
      <c r="AB16" s="105">
        <f t="shared" si="1"/>
        <v>0</v>
      </c>
      <c r="AC16" s="35">
        <v>402</v>
      </c>
      <c r="AD16" s="35">
        <v>97</v>
      </c>
      <c r="AE16" s="86"/>
      <c r="AF16" s="86"/>
      <c r="AG16" s="86"/>
      <c r="AH16" s="86"/>
      <c r="AI16" s="86"/>
      <c r="AJ16" s="86"/>
      <c r="AK16" s="86"/>
      <c r="AL16" s="35">
        <v>323</v>
      </c>
      <c r="AM16" s="86"/>
      <c r="AN16" s="86"/>
      <c r="AO16" s="35">
        <v>106</v>
      </c>
      <c r="AP16" s="86"/>
      <c r="AQ16" s="35">
        <v>252</v>
      </c>
      <c r="AR16" s="35">
        <v>443</v>
      </c>
      <c r="AS16" s="105">
        <f t="shared" si="2"/>
        <v>0</v>
      </c>
      <c r="AT16" s="35">
        <v>375</v>
      </c>
      <c r="AU16" s="35">
        <v>42</v>
      </c>
      <c r="AV16" s="35">
        <v>26</v>
      </c>
      <c r="AW16" s="86"/>
      <c r="AX16" s="86"/>
      <c r="AY16" s="86"/>
      <c r="AZ16" s="35">
        <v>509</v>
      </c>
      <c r="BA16" s="86"/>
      <c r="BB16" s="50">
        <v>341</v>
      </c>
      <c r="BC16" s="86"/>
      <c r="BD16" s="86"/>
      <c r="BE16" s="86"/>
      <c r="BF16" s="50">
        <v>155</v>
      </c>
      <c r="BG16" s="86"/>
      <c r="BH16" s="86"/>
      <c r="BI16" s="50">
        <v>210</v>
      </c>
      <c r="BJ16" s="86"/>
      <c r="BK16" s="86"/>
      <c r="BL16" s="50">
        <v>723</v>
      </c>
      <c r="BM16" s="50">
        <v>315</v>
      </c>
      <c r="BN16" s="86"/>
      <c r="BO16" s="86"/>
      <c r="BP16" s="86"/>
      <c r="BQ16" s="50">
        <v>137</v>
      </c>
      <c r="BR16" s="86"/>
      <c r="BS16" s="50">
        <v>228</v>
      </c>
      <c r="BT16" s="86"/>
      <c r="BU16" s="86"/>
      <c r="BV16" s="5">
        <f t="shared" si="3"/>
        <v>33493</v>
      </c>
      <c r="BW16" s="25">
        <f t="shared" si="4"/>
        <v>0</v>
      </c>
      <c r="BY16" s="11"/>
    </row>
    <row r="17" spans="1:77" ht="12.75">
      <c r="A17" s="37" t="s">
        <v>18</v>
      </c>
      <c r="B17" s="47">
        <v>32253</v>
      </c>
      <c r="C17" s="48">
        <v>12739</v>
      </c>
      <c r="D17" s="106">
        <f t="shared" si="0"/>
        <v>0</v>
      </c>
      <c r="E17" s="35">
        <v>2280</v>
      </c>
      <c r="F17" s="35">
        <v>1838</v>
      </c>
      <c r="G17" s="35">
        <v>526</v>
      </c>
      <c r="H17" s="35">
        <v>607</v>
      </c>
      <c r="I17" s="35">
        <v>1744</v>
      </c>
      <c r="J17" s="35">
        <v>2225</v>
      </c>
      <c r="K17" s="35">
        <v>1130</v>
      </c>
      <c r="L17" s="35">
        <v>2389</v>
      </c>
      <c r="M17" s="35">
        <v>914</v>
      </c>
      <c r="N17" s="48">
        <v>1714</v>
      </c>
      <c r="O17" s="48">
        <v>1884</v>
      </c>
      <c r="P17" s="35">
        <v>607</v>
      </c>
      <c r="Q17" s="35">
        <v>522</v>
      </c>
      <c r="R17" s="35">
        <v>249</v>
      </c>
      <c r="S17" s="35">
        <v>927</v>
      </c>
      <c r="T17" s="48">
        <v>1664</v>
      </c>
      <c r="U17" s="48">
        <v>967</v>
      </c>
      <c r="V17" s="48">
        <v>2973</v>
      </c>
      <c r="W17" s="48">
        <v>2562</v>
      </c>
      <c r="X17" s="86"/>
      <c r="Y17" s="35">
        <v>502</v>
      </c>
      <c r="Z17" s="86"/>
      <c r="AA17" s="35">
        <v>464</v>
      </c>
      <c r="AB17" s="105">
        <f t="shared" si="1"/>
        <v>0</v>
      </c>
      <c r="AC17" s="35">
        <v>383</v>
      </c>
      <c r="AD17" s="35">
        <v>81</v>
      </c>
      <c r="AE17" s="86"/>
      <c r="AF17" s="86"/>
      <c r="AG17" s="86"/>
      <c r="AH17" s="86"/>
      <c r="AI17" s="86"/>
      <c r="AJ17" s="86"/>
      <c r="AK17" s="86"/>
      <c r="AL17" s="35">
        <v>285</v>
      </c>
      <c r="AM17" s="86"/>
      <c r="AN17" s="86"/>
      <c r="AO17" s="35">
        <v>112</v>
      </c>
      <c r="AP17" s="86"/>
      <c r="AQ17" s="35">
        <v>216</v>
      </c>
      <c r="AR17" s="35">
        <v>446</v>
      </c>
      <c r="AS17" s="105">
        <f t="shared" si="2"/>
        <v>0</v>
      </c>
      <c r="AT17" s="35">
        <v>377</v>
      </c>
      <c r="AU17" s="35">
        <v>31</v>
      </c>
      <c r="AV17" s="35">
        <v>38</v>
      </c>
      <c r="AW17" s="86"/>
      <c r="AX17" s="86"/>
      <c r="AY17" s="86"/>
      <c r="AZ17" s="35">
        <v>435</v>
      </c>
      <c r="BA17" s="86"/>
      <c r="BB17" s="50">
        <v>313</v>
      </c>
      <c r="BC17" s="86"/>
      <c r="BD17" s="86"/>
      <c r="BE17" s="86"/>
      <c r="BF17" s="50">
        <v>175</v>
      </c>
      <c r="BG17" s="86"/>
      <c r="BH17" s="86"/>
      <c r="BI17" s="50">
        <v>214</v>
      </c>
      <c r="BJ17" s="86"/>
      <c r="BK17" s="86"/>
      <c r="BL17" s="50">
        <v>693</v>
      </c>
      <c r="BM17" s="50">
        <v>305</v>
      </c>
      <c r="BN17" s="86"/>
      <c r="BO17" s="86"/>
      <c r="BP17" s="86"/>
      <c r="BQ17" s="50">
        <v>133</v>
      </c>
      <c r="BR17" s="86"/>
      <c r="BS17" s="50">
        <v>238</v>
      </c>
      <c r="BT17" s="86"/>
      <c r="BU17" s="86"/>
      <c r="BV17" s="5">
        <f t="shared" si="3"/>
        <v>32253</v>
      </c>
      <c r="BW17" s="25">
        <f t="shared" si="4"/>
        <v>0</v>
      </c>
      <c r="BY17" s="11"/>
    </row>
    <row r="18" spans="1:77" s="12" customFormat="1" ht="12.75">
      <c r="A18" s="38" t="s">
        <v>19</v>
      </c>
      <c r="B18" s="45">
        <v>165527</v>
      </c>
      <c r="C18" s="46">
        <v>66136</v>
      </c>
      <c r="D18" s="106">
        <f t="shared" si="0"/>
        <v>0</v>
      </c>
      <c r="E18" s="72">
        <v>12018</v>
      </c>
      <c r="F18" s="72">
        <v>9193</v>
      </c>
      <c r="G18" s="72">
        <v>2714</v>
      </c>
      <c r="H18" s="72">
        <v>3302</v>
      </c>
      <c r="I18" s="72">
        <v>9577</v>
      </c>
      <c r="J18" s="72">
        <v>11495</v>
      </c>
      <c r="K18" s="72">
        <v>5927</v>
      </c>
      <c r="L18" s="72">
        <v>11910</v>
      </c>
      <c r="M18" s="72">
        <v>5081</v>
      </c>
      <c r="N18" s="46">
        <v>8560</v>
      </c>
      <c r="O18" s="46">
        <v>9544</v>
      </c>
      <c r="P18" s="72">
        <v>2932</v>
      </c>
      <c r="Q18" s="72">
        <v>2380</v>
      </c>
      <c r="R18" s="72">
        <v>1216</v>
      </c>
      <c r="S18" s="72">
        <v>4737</v>
      </c>
      <c r="T18" s="46">
        <v>8782</v>
      </c>
      <c r="U18" s="46">
        <v>5004</v>
      </c>
      <c r="V18" s="46">
        <v>14987</v>
      </c>
      <c r="W18" s="46">
        <v>12765</v>
      </c>
      <c r="X18" s="85"/>
      <c r="Y18" s="72">
        <v>3416</v>
      </c>
      <c r="Z18" s="85"/>
      <c r="AA18" s="72">
        <v>2398</v>
      </c>
      <c r="AB18" s="105">
        <f t="shared" si="1"/>
        <v>0</v>
      </c>
      <c r="AC18" s="72">
        <v>1964</v>
      </c>
      <c r="AD18" s="72">
        <v>434</v>
      </c>
      <c r="AE18" s="85"/>
      <c r="AF18" s="85"/>
      <c r="AG18" s="85"/>
      <c r="AH18" s="85"/>
      <c r="AI18" s="85"/>
      <c r="AJ18" s="85"/>
      <c r="AK18" s="85"/>
      <c r="AL18" s="72">
        <v>1448</v>
      </c>
      <c r="AM18" s="85"/>
      <c r="AN18" s="85"/>
      <c r="AO18" s="72">
        <v>496</v>
      </c>
      <c r="AP18" s="85"/>
      <c r="AQ18" s="72">
        <v>1144</v>
      </c>
      <c r="AR18" s="72">
        <v>2071</v>
      </c>
      <c r="AS18" s="105">
        <f t="shared" si="2"/>
        <v>0</v>
      </c>
      <c r="AT18" s="72">
        <v>1751</v>
      </c>
      <c r="AU18" s="72">
        <v>169</v>
      </c>
      <c r="AV18" s="72">
        <v>151</v>
      </c>
      <c r="AW18" s="85"/>
      <c r="AX18" s="85"/>
      <c r="AY18" s="85"/>
      <c r="AZ18" s="72">
        <v>2243</v>
      </c>
      <c r="BA18" s="85"/>
      <c r="BB18" s="49">
        <v>1591</v>
      </c>
      <c r="BC18" s="85"/>
      <c r="BD18" s="85"/>
      <c r="BE18" s="85"/>
      <c r="BF18" s="49">
        <v>834</v>
      </c>
      <c r="BG18" s="85"/>
      <c r="BH18" s="85"/>
      <c r="BI18" s="49">
        <v>1054</v>
      </c>
      <c r="BJ18" s="85"/>
      <c r="BK18" s="85"/>
      <c r="BL18" s="49">
        <v>3519</v>
      </c>
      <c r="BM18" s="49">
        <v>1551</v>
      </c>
      <c r="BN18" s="85"/>
      <c r="BO18" s="85"/>
      <c r="BP18" s="85"/>
      <c r="BQ18" s="49">
        <v>654</v>
      </c>
      <c r="BR18" s="85"/>
      <c r="BS18" s="49">
        <v>984</v>
      </c>
      <c r="BT18" s="85"/>
      <c r="BU18" s="85"/>
      <c r="BV18" s="5">
        <f t="shared" si="3"/>
        <v>165527</v>
      </c>
      <c r="BW18" s="25">
        <f t="shared" si="4"/>
        <v>0</v>
      </c>
      <c r="BY18" s="11"/>
    </row>
    <row r="19" spans="1:77" ht="12.75">
      <c r="A19" s="37" t="s">
        <v>20</v>
      </c>
      <c r="B19" s="47">
        <v>32327</v>
      </c>
      <c r="C19" s="48">
        <v>12790</v>
      </c>
      <c r="D19" s="106">
        <f t="shared" si="0"/>
        <v>0</v>
      </c>
      <c r="E19" s="35">
        <v>2499</v>
      </c>
      <c r="F19" s="35">
        <v>1526</v>
      </c>
      <c r="G19" s="35">
        <v>548</v>
      </c>
      <c r="H19" s="35">
        <v>657</v>
      </c>
      <c r="I19" s="35">
        <v>1867</v>
      </c>
      <c r="J19" s="35">
        <v>2307</v>
      </c>
      <c r="K19" s="35">
        <v>1138</v>
      </c>
      <c r="L19" s="35">
        <v>2248</v>
      </c>
      <c r="M19" s="35">
        <v>914</v>
      </c>
      <c r="N19" s="48">
        <v>1703</v>
      </c>
      <c r="O19" s="48">
        <v>1892</v>
      </c>
      <c r="P19" s="35">
        <v>599</v>
      </c>
      <c r="Q19" s="35">
        <v>506</v>
      </c>
      <c r="R19" s="35">
        <v>249</v>
      </c>
      <c r="S19" s="35">
        <v>972</v>
      </c>
      <c r="T19" s="48">
        <v>1767</v>
      </c>
      <c r="U19" s="48">
        <v>972</v>
      </c>
      <c r="V19" s="48">
        <v>2985</v>
      </c>
      <c r="W19" s="48">
        <v>2543</v>
      </c>
      <c r="X19" s="86"/>
      <c r="Y19" s="35">
        <v>544</v>
      </c>
      <c r="Z19" s="86"/>
      <c r="AA19" s="35">
        <v>453</v>
      </c>
      <c r="AB19" s="105">
        <f t="shared" si="1"/>
        <v>0</v>
      </c>
      <c r="AC19" s="35">
        <v>375</v>
      </c>
      <c r="AD19" s="35">
        <v>78</v>
      </c>
      <c r="AE19" s="86"/>
      <c r="AF19" s="86"/>
      <c r="AG19" s="86"/>
      <c r="AH19" s="86"/>
      <c r="AI19" s="86"/>
      <c r="AJ19" s="86"/>
      <c r="AK19" s="86"/>
      <c r="AL19" s="35">
        <v>307</v>
      </c>
      <c r="AM19" s="86"/>
      <c r="AN19" s="86"/>
      <c r="AO19" s="35">
        <v>85</v>
      </c>
      <c r="AP19" s="86"/>
      <c r="AQ19" s="35">
        <v>227</v>
      </c>
      <c r="AR19" s="35">
        <v>406</v>
      </c>
      <c r="AS19" s="105">
        <f t="shared" si="2"/>
        <v>0</v>
      </c>
      <c r="AT19" s="35">
        <v>345</v>
      </c>
      <c r="AU19" s="35">
        <v>25</v>
      </c>
      <c r="AV19" s="35">
        <v>36</v>
      </c>
      <c r="AW19" s="86"/>
      <c r="AX19" s="86"/>
      <c r="AY19" s="86"/>
      <c r="AZ19" s="35">
        <v>460</v>
      </c>
      <c r="BA19" s="86"/>
      <c r="BB19" s="50">
        <v>285</v>
      </c>
      <c r="BC19" s="86"/>
      <c r="BD19" s="86"/>
      <c r="BE19" s="86"/>
      <c r="BF19" s="50">
        <v>152</v>
      </c>
      <c r="BG19" s="86"/>
      <c r="BH19" s="86"/>
      <c r="BI19" s="50">
        <v>208</v>
      </c>
      <c r="BJ19" s="86"/>
      <c r="BK19" s="86"/>
      <c r="BL19" s="50">
        <v>689</v>
      </c>
      <c r="BM19" s="50">
        <v>301</v>
      </c>
      <c r="BN19" s="86"/>
      <c r="BO19" s="86"/>
      <c r="BP19" s="86"/>
      <c r="BQ19" s="50">
        <v>120</v>
      </c>
      <c r="BR19" s="86"/>
      <c r="BS19" s="50">
        <v>198</v>
      </c>
      <c r="BT19" s="86"/>
      <c r="BU19" s="86"/>
      <c r="BV19" s="5">
        <f t="shared" si="3"/>
        <v>32327</v>
      </c>
      <c r="BW19" s="25">
        <f t="shared" si="4"/>
        <v>0</v>
      </c>
      <c r="BY19" s="11"/>
    </row>
    <row r="20" spans="1:77" ht="12.75">
      <c r="A20" s="37" t="s">
        <v>21</v>
      </c>
      <c r="B20" s="47">
        <v>29921</v>
      </c>
      <c r="C20" s="48">
        <v>11457</v>
      </c>
      <c r="D20" s="106">
        <f t="shared" si="0"/>
        <v>0</v>
      </c>
      <c r="E20" s="35">
        <v>2120</v>
      </c>
      <c r="F20" s="35">
        <v>1460</v>
      </c>
      <c r="G20" s="35">
        <v>511</v>
      </c>
      <c r="H20" s="35">
        <v>630</v>
      </c>
      <c r="I20" s="35">
        <v>1618</v>
      </c>
      <c r="J20" s="35">
        <v>1960</v>
      </c>
      <c r="K20" s="35">
        <v>1029</v>
      </c>
      <c r="L20" s="35">
        <v>2129</v>
      </c>
      <c r="M20" s="35">
        <v>822</v>
      </c>
      <c r="N20" s="48">
        <v>1519</v>
      </c>
      <c r="O20" s="48">
        <v>2022</v>
      </c>
      <c r="P20" s="35">
        <v>535</v>
      </c>
      <c r="Q20" s="35">
        <v>500</v>
      </c>
      <c r="R20" s="35">
        <v>216</v>
      </c>
      <c r="S20" s="35">
        <v>888</v>
      </c>
      <c r="T20" s="48">
        <v>1603</v>
      </c>
      <c r="U20" s="48">
        <v>1156</v>
      </c>
      <c r="V20" s="48">
        <v>2557</v>
      </c>
      <c r="W20" s="48">
        <v>2523</v>
      </c>
      <c r="X20" s="86"/>
      <c r="Y20" s="35">
        <v>473</v>
      </c>
      <c r="Z20" s="86"/>
      <c r="AA20" s="35">
        <v>446</v>
      </c>
      <c r="AB20" s="105">
        <f t="shared" si="1"/>
        <v>0</v>
      </c>
      <c r="AC20" s="35">
        <v>370</v>
      </c>
      <c r="AD20" s="35">
        <v>76</v>
      </c>
      <c r="AE20" s="86"/>
      <c r="AF20" s="86"/>
      <c r="AG20" s="86"/>
      <c r="AH20" s="86"/>
      <c r="AI20" s="86"/>
      <c r="AJ20" s="86"/>
      <c r="AK20" s="86"/>
      <c r="AL20" s="35">
        <v>259</v>
      </c>
      <c r="AM20" s="86"/>
      <c r="AN20" s="86"/>
      <c r="AO20" s="35">
        <v>78</v>
      </c>
      <c r="AP20" s="86"/>
      <c r="AQ20" s="35">
        <v>192</v>
      </c>
      <c r="AR20" s="35">
        <v>393</v>
      </c>
      <c r="AS20" s="105">
        <f t="shared" si="2"/>
        <v>0</v>
      </c>
      <c r="AT20" s="35">
        <v>341</v>
      </c>
      <c r="AU20" s="35">
        <v>13</v>
      </c>
      <c r="AV20" s="35">
        <v>39</v>
      </c>
      <c r="AW20" s="86"/>
      <c r="AX20" s="86"/>
      <c r="AY20" s="86"/>
      <c r="AZ20" s="35">
        <v>383</v>
      </c>
      <c r="BA20" s="86"/>
      <c r="BB20" s="50">
        <v>312</v>
      </c>
      <c r="BC20" s="86"/>
      <c r="BD20" s="86"/>
      <c r="BE20" s="86"/>
      <c r="BF20" s="50">
        <v>178</v>
      </c>
      <c r="BG20" s="86"/>
      <c r="BH20" s="86"/>
      <c r="BI20" s="50">
        <v>190</v>
      </c>
      <c r="BJ20" s="86"/>
      <c r="BK20" s="86"/>
      <c r="BL20" s="50">
        <v>624</v>
      </c>
      <c r="BM20" s="50">
        <v>286</v>
      </c>
      <c r="BN20" s="86"/>
      <c r="BO20" s="86"/>
      <c r="BP20" s="86"/>
      <c r="BQ20" s="50">
        <v>127</v>
      </c>
      <c r="BR20" s="86"/>
      <c r="BS20" s="50">
        <v>182</v>
      </c>
      <c r="BT20" s="86"/>
      <c r="BU20" s="86"/>
      <c r="BV20" s="5">
        <f t="shared" si="3"/>
        <v>29921</v>
      </c>
      <c r="BW20" s="25">
        <f t="shared" si="4"/>
        <v>0</v>
      </c>
      <c r="BY20" s="11"/>
    </row>
    <row r="21" spans="1:77" ht="12.75">
      <c r="A21" s="37" t="s">
        <v>22</v>
      </c>
      <c r="B21" s="47">
        <v>29508</v>
      </c>
      <c r="C21" s="48">
        <v>11277</v>
      </c>
      <c r="D21" s="106">
        <f t="shared" si="0"/>
        <v>0</v>
      </c>
      <c r="E21" s="35">
        <v>2164</v>
      </c>
      <c r="F21" s="35">
        <v>1317</v>
      </c>
      <c r="G21" s="35">
        <v>526</v>
      </c>
      <c r="H21" s="35">
        <v>703</v>
      </c>
      <c r="I21" s="35">
        <v>1594</v>
      </c>
      <c r="J21" s="35">
        <v>2047</v>
      </c>
      <c r="K21" s="35">
        <v>973</v>
      </c>
      <c r="L21" s="35">
        <v>1953</v>
      </c>
      <c r="M21" s="35">
        <v>899</v>
      </c>
      <c r="N21" s="48">
        <v>1526</v>
      </c>
      <c r="O21" s="48">
        <v>1995</v>
      </c>
      <c r="P21" s="35">
        <v>538</v>
      </c>
      <c r="Q21" s="35">
        <v>491</v>
      </c>
      <c r="R21" s="35">
        <v>210</v>
      </c>
      <c r="S21" s="35">
        <v>874</v>
      </c>
      <c r="T21" s="48">
        <v>1894</v>
      </c>
      <c r="U21" s="48">
        <v>1161</v>
      </c>
      <c r="V21" s="48">
        <v>2513</v>
      </c>
      <c r="W21" s="48">
        <v>2492</v>
      </c>
      <c r="X21" s="86"/>
      <c r="Y21" s="35">
        <v>315</v>
      </c>
      <c r="Z21" s="86"/>
      <c r="AA21" s="35">
        <v>427</v>
      </c>
      <c r="AB21" s="105">
        <f t="shared" si="1"/>
        <v>0</v>
      </c>
      <c r="AC21" s="35">
        <v>363</v>
      </c>
      <c r="AD21" s="35">
        <v>64</v>
      </c>
      <c r="AE21" s="86"/>
      <c r="AF21" s="86"/>
      <c r="AG21" s="86"/>
      <c r="AH21" s="86"/>
      <c r="AI21" s="86"/>
      <c r="AJ21" s="86"/>
      <c r="AK21" s="86"/>
      <c r="AL21" s="35">
        <v>227</v>
      </c>
      <c r="AM21" s="86"/>
      <c r="AN21" s="86"/>
      <c r="AO21" s="35">
        <v>70</v>
      </c>
      <c r="AP21" s="86"/>
      <c r="AQ21" s="35">
        <v>208</v>
      </c>
      <c r="AR21" s="35">
        <v>340</v>
      </c>
      <c r="AS21" s="105">
        <f t="shared" si="2"/>
        <v>0</v>
      </c>
      <c r="AT21" s="35">
        <v>292</v>
      </c>
      <c r="AU21" s="35">
        <v>26</v>
      </c>
      <c r="AV21" s="35">
        <v>22</v>
      </c>
      <c r="AW21" s="86"/>
      <c r="AX21" s="86"/>
      <c r="AY21" s="86"/>
      <c r="AZ21" s="35">
        <v>368</v>
      </c>
      <c r="BA21" s="86"/>
      <c r="BB21" s="50">
        <v>258</v>
      </c>
      <c r="BC21" s="86"/>
      <c r="BD21" s="86"/>
      <c r="BE21" s="86"/>
      <c r="BF21" s="50">
        <v>131</v>
      </c>
      <c r="BG21" s="86"/>
      <c r="BH21" s="86"/>
      <c r="BI21" s="50">
        <v>196</v>
      </c>
      <c r="BJ21" s="86"/>
      <c r="BK21" s="86"/>
      <c r="BL21" s="50">
        <v>564</v>
      </c>
      <c r="BM21" s="50">
        <v>253</v>
      </c>
      <c r="BN21" s="86"/>
      <c r="BO21" s="86"/>
      <c r="BP21" s="86"/>
      <c r="BQ21" s="50">
        <v>117</v>
      </c>
      <c r="BR21" s="86"/>
      <c r="BS21" s="50">
        <v>164</v>
      </c>
      <c r="BT21" s="86"/>
      <c r="BU21" s="86"/>
      <c r="BV21" s="5">
        <f t="shared" si="3"/>
        <v>29508</v>
      </c>
      <c r="BW21" s="25">
        <f t="shared" si="4"/>
        <v>0</v>
      </c>
      <c r="BY21" s="11"/>
    </row>
    <row r="22" spans="1:77" ht="12.75">
      <c r="A22" s="37" t="s">
        <v>23</v>
      </c>
      <c r="B22" s="47">
        <v>26993</v>
      </c>
      <c r="C22" s="48">
        <v>10299</v>
      </c>
      <c r="D22" s="106">
        <f t="shared" si="0"/>
        <v>0</v>
      </c>
      <c r="E22" s="35">
        <v>1955</v>
      </c>
      <c r="F22" s="35">
        <v>1058</v>
      </c>
      <c r="G22" s="35">
        <v>488</v>
      </c>
      <c r="H22" s="35">
        <v>661</v>
      </c>
      <c r="I22" s="35">
        <v>1558</v>
      </c>
      <c r="J22" s="35">
        <v>1822</v>
      </c>
      <c r="K22" s="35">
        <v>948</v>
      </c>
      <c r="L22" s="35">
        <v>1809</v>
      </c>
      <c r="M22" s="35">
        <v>790</v>
      </c>
      <c r="N22" s="48">
        <v>1459</v>
      </c>
      <c r="O22" s="48">
        <v>1861</v>
      </c>
      <c r="P22" s="35">
        <v>467</v>
      </c>
      <c r="Q22" s="35">
        <v>436</v>
      </c>
      <c r="R22" s="35">
        <v>198</v>
      </c>
      <c r="S22" s="35">
        <v>741</v>
      </c>
      <c r="T22" s="48">
        <v>1547</v>
      </c>
      <c r="U22" s="48">
        <v>1058</v>
      </c>
      <c r="V22" s="48">
        <v>2289</v>
      </c>
      <c r="W22" s="48">
        <v>2299</v>
      </c>
      <c r="X22" s="86"/>
      <c r="Y22" s="35">
        <v>372</v>
      </c>
      <c r="Z22" s="86"/>
      <c r="AA22" s="35">
        <v>392</v>
      </c>
      <c r="AB22" s="105">
        <f t="shared" si="1"/>
        <v>0</v>
      </c>
      <c r="AC22" s="35">
        <v>332</v>
      </c>
      <c r="AD22" s="35">
        <v>60</v>
      </c>
      <c r="AE22" s="86"/>
      <c r="AF22" s="86"/>
      <c r="AG22" s="86"/>
      <c r="AH22" s="86"/>
      <c r="AI22" s="86"/>
      <c r="AJ22" s="86"/>
      <c r="AK22" s="86"/>
      <c r="AL22" s="35">
        <v>238</v>
      </c>
      <c r="AM22" s="86"/>
      <c r="AN22" s="86"/>
      <c r="AO22" s="35">
        <v>76</v>
      </c>
      <c r="AP22" s="86"/>
      <c r="AQ22" s="35">
        <v>182</v>
      </c>
      <c r="AR22" s="35">
        <v>398</v>
      </c>
      <c r="AS22" s="105">
        <f t="shared" si="2"/>
        <v>0</v>
      </c>
      <c r="AT22" s="35">
        <v>327</v>
      </c>
      <c r="AU22" s="35">
        <v>41</v>
      </c>
      <c r="AV22" s="35">
        <v>30</v>
      </c>
      <c r="AW22" s="86"/>
      <c r="AX22" s="86"/>
      <c r="AY22" s="86"/>
      <c r="AZ22" s="35">
        <v>349</v>
      </c>
      <c r="BA22" s="86"/>
      <c r="BB22" s="50">
        <v>252</v>
      </c>
      <c r="BC22" s="86"/>
      <c r="BD22" s="86"/>
      <c r="BE22" s="86"/>
      <c r="BF22" s="50">
        <v>126</v>
      </c>
      <c r="BG22" s="86"/>
      <c r="BH22" s="86"/>
      <c r="BI22" s="50">
        <v>173</v>
      </c>
      <c r="BJ22" s="86"/>
      <c r="BK22" s="86"/>
      <c r="BL22" s="50">
        <v>549</v>
      </c>
      <c r="BM22" s="50">
        <v>209</v>
      </c>
      <c r="BN22" s="86"/>
      <c r="BO22" s="86"/>
      <c r="BP22" s="86"/>
      <c r="BQ22" s="50">
        <v>80</v>
      </c>
      <c r="BR22" s="86"/>
      <c r="BS22" s="50">
        <v>153</v>
      </c>
      <c r="BT22" s="86"/>
      <c r="BU22" s="86"/>
      <c r="BV22" s="5">
        <f t="shared" si="3"/>
        <v>26993</v>
      </c>
      <c r="BW22" s="25">
        <f t="shared" si="4"/>
        <v>0</v>
      </c>
      <c r="BY22" s="11"/>
    </row>
    <row r="23" spans="1:77" ht="12.75">
      <c r="A23" s="37" t="s">
        <v>24</v>
      </c>
      <c r="B23" s="47">
        <v>28617</v>
      </c>
      <c r="C23" s="48">
        <v>10935</v>
      </c>
      <c r="D23" s="106">
        <f t="shared" si="0"/>
        <v>0</v>
      </c>
      <c r="E23" s="35">
        <v>2254</v>
      </c>
      <c r="F23" s="35">
        <v>1196</v>
      </c>
      <c r="G23" s="35">
        <v>500</v>
      </c>
      <c r="H23" s="35">
        <v>685</v>
      </c>
      <c r="I23" s="35">
        <v>1482</v>
      </c>
      <c r="J23" s="35">
        <v>1901</v>
      </c>
      <c r="K23" s="35">
        <v>1020</v>
      </c>
      <c r="L23" s="35">
        <v>1897</v>
      </c>
      <c r="M23" s="35">
        <v>825</v>
      </c>
      <c r="N23" s="48">
        <v>1395</v>
      </c>
      <c r="O23" s="48">
        <v>1944</v>
      </c>
      <c r="P23" s="35">
        <v>552</v>
      </c>
      <c r="Q23" s="35">
        <v>503</v>
      </c>
      <c r="R23" s="35">
        <v>223</v>
      </c>
      <c r="S23" s="35">
        <v>907</v>
      </c>
      <c r="T23" s="48">
        <v>1494</v>
      </c>
      <c r="U23" s="48">
        <v>1124</v>
      </c>
      <c r="V23" s="48">
        <v>2433</v>
      </c>
      <c r="W23" s="48">
        <v>2426</v>
      </c>
      <c r="X23" s="86"/>
      <c r="Y23" s="35">
        <v>377</v>
      </c>
      <c r="Z23" s="86"/>
      <c r="AA23" s="35">
        <v>462</v>
      </c>
      <c r="AB23" s="105">
        <f t="shared" si="1"/>
        <v>0</v>
      </c>
      <c r="AC23" s="35">
        <v>388</v>
      </c>
      <c r="AD23" s="35">
        <v>74</v>
      </c>
      <c r="AE23" s="86"/>
      <c r="AF23" s="86"/>
      <c r="AG23" s="86"/>
      <c r="AH23" s="86"/>
      <c r="AI23" s="86"/>
      <c r="AJ23" s="86"/>
      <c r="AK23" s="86"/>
      <c r="AL23" s="35">
        <v>233</v>
      </c>
      <c r="AM23" s="86"/>
      <c r="AN23" s="86"/>
      <c r="AO23" s="35">
        <v>78</v>
      </c>
      <c r="AP23" s="86"/>
      <c r="AQ23" s="35">
        <v>204</v>
      </c>
      <c r="AR23" s="35">
        <v>431</v>
      </c>
      <c r="AS23" s="105">
        <f t="shared" si="2"/>
        <v>0</v>
      </c>
      <c r="AT23" s="35">
        <v>357</v>
      </c>
      <c r="AU23" s="35">
        <v>40</v>
      </c>
      <c r="AV23" s="35">
        <v>34</v>
      </c>
      <c r="AW23" s="86"/>
      <c r="AX23" s="86"/>
      <c r="AY23" s="86"/>
      <c r="AZ23" s="35">
        <v>347</v>
      </c>
      <c r="BA23" s="86"/>
      <c r="BB23" s="50">
        <v>317</v>
      </c>
      <c r="BC23" s="86"/>
      <c r="BD23" s="86"/>
      <c r="BE23" s="86"/>
      <c r="BF23" s="50">
        <v>128</v>
      </c>
      <c r="BG23" s="86"/>
      <c r="BH23" s="86"/>
      <c r="BI23" s="50">
        <v>193</v>
      </c>
      <c r="BJ23" s="86"/>
      <c r="BK23" s="86"/>
      <c r="BL23" s="50">
        <v>573</v>
      </c>
      <c r="BM23" s="50">
        <v>253</v>
      </c>
      <c r="BN23" s="86"/>
      <c r="BO23" s="86"/>
      <c r="BP23" s="86"/>
      <c r="BQ23" s="50">
        <v>110</v>
      </c>
      <c r="BR23" s="86"/>
      <c r="BS23" s="50">
        <v>150</v>
      </c>
      <c r="BT23" s="86"/>
      <c r="BU23" s="86"/>
      <c r="BV23" s="5">
        <f t="shared" si="3"/>
        <v>28617</v>
      </c>
      <c r="BW23" s="25">
        <f t="shared" si="4"/>
        <v>0</v>
      </c>
      <c r="BY23" s="11"/>
    </row>
    <row r="24" spans="1:77" s="12" customFormat="1" ht="12.75">
      <c r="A24" s="38" t="s">
        <v>25</v>
      </c>
      <c r="B24" s="45">
        <v>147366</v>
      </c>
      <c r="C24" s="46">
        <v>56758</v>
      </c>
      <c r="D24" s="106">
        <f t="shared" si="0"/>
        <v>0</v>
      </c>
      <c r="E24" s="72">
        <v>10992</v>
      </c>
      <c r="F24" s="72">
        <v>6557</v>
      </c>
      <c r="G24" s="72">
        <v>2573</v>
      </c>
      <c r="H24" s="72">
        <v>3336</v>
      </c>
      <c r="I24" s="72">
        <v>8119</v>
      </c>
      <c r="J24" s="72">
        <v>10037</v>
      </c>
      <c r="K24" s="72">
        <v>5108</v>
      </c>
      <c r="L24" s="72">
        <v>10036</v>
      </c>
      <c r="M24" s="72">
        <v>4250</v>
      </c>
      <c r="N24" s="46">
        <v>7602</v>
      </c>
      <c r="O24" s="46">
        <v>9714</v>
      </c>
      <c r="P24" s="72">
        <v>2691</v>
      </c>
      <c r="Q24" s="72">
        <v>2436</v>
      </c>
      <c r="R24" s="72">
        <v>1096</v>
      </c>
      <c r="S24" s="72">
        <v>4382</v>
      </c>
      <c r="T24" s="46">
        <v>8305</v>
      </c>
      <c r="U24" s="46">
        <v>5471</v>
      </c>
      <c r="V24" s="46">
        <v>12777</v>
      </c>
      <c r="W24" s="46">
        <v>12283</v>
      </c>
      <c r="X24" s="85"/>
      <c r="Y24" s="72">
        <v>2081</v>
      </c>
      <c r="Z24" s="85"/>
      <c r="AA24" s="72">
        <v>2180</v>
      </c>
      <c r="AB24" s="105">
        <f t="shared" si="1"/>
        <v>0</v>
      </c>
      <c r="AC24" s="72">
        <v>1828</v>
      </c>
      <c r="AD24" s="72">
        <v>352</v>
      </c>
      <c r="AE24" s="85"/>
      <c r="AF24" s="85"/>
      <c r="AG24" s="85"/>
      <c r="AH24" s="85"/>
      <c r="AI24" s="85"/>
      <c r="AJ24" s="85"/>
      <c r="AK24" s="85"/>
      <c r="AL24" s="72">
        <v>1264</v>
      </c>
      <c r="AM24" s="85"/>
      <c r="AN24" s="85"/>
      <c r="AO24" s="72">
        <v>387</v>
      </c>
      <c r="AP24" s="85"/>
      <c r="AQ24" s="72">
        <v>1013</v>
      </c>
      <c r="AR24" s="72">
        <v>1968</v>
      </c>
      <c r="AS24" s="105">
        <f t="shared" si="2"/>
        <v>0</v>
      </c>
      <c r="AT24" s="72">
        <v>1662</v>
      </c>
      <c r="AU24" s="72">
        <v>145</v>
      </c>
      <c r="AV24" s="72">
        <v>161</v>
      </c>
      <c r="AW24" s="85"/>
      <c r="AX24" s="85"/>
      <c r="AY24" s="85"/>
      <c r="AZ24" s="72">
        <v>1907</v>
      </c>
      <c r="BA24" s="85"/>
      <c r="BB24" s="49">
        <v>1424</v>
      </c>
      <c r="BC24" s="85"/>
      <c r="BD24" s="85"/>
      <c r="BE24" s="85"/>
      <c r="BF24" s="49">
        <v>715</v>
      </c>
      <c r="BG24" s="85"/>
      <c r="BH24" s="85"/>
      <c r="BI24" s="49">
        <v>960</v>
      </c>
      <c r="BJ24" s="85"/>
      <c r="BK24" s="85"/>
      <c r="BL24" s="49">
        <v>2999</v>
      </c>
      <c r="BM24" s="49">
        <v>1302</v>
      </c>
      <c r="BN24" s="85"/>
      <c r="BO24" s="85"/>
      <c r="BP24" s="85"/>
      <c r="BQ24" s="49">
        <v>554</v>
      </c>
      <c r="BR24" s="85"/>
      <c r="BS24" s="49">
        <v>847</v>
      </c>
      <c r="BT24" s="85"/>
      <c r="BU24" s="85"/>
      <c r="BV24" s="5">
        <f t="shared" si="3"/>
        <v>147366</v>
      </c>
      <c r="BW24" s="25">
        <f t="shared" si="4"/>
        <v>0</v>
      </c>
      <c r="BY24" s="11"/>
    </row>
    <row r="25" spans="1:77" ht="12.75">
      <c r="A25" s="37" t="s">
        <v>26</v>
      </c>
      <c r="B25" s="47">
        <v>27267</v>
      </c>
      <c r="C25" s="48">
        <v>10374</v>
      </c>
      <c r="D25" s="106">
        <f t="shared" si="0"/>
        <v>0</v>
      </c>
      <c r="E25" s="35">
        <v>2290</v>
      </c>
      <c r="F25" s="35">
        <v>1109</v>
      </c>
      <c r="G25" s="35">
        <v>434</v>
      </c>
      <c r="H25" s="35">
        <v>654</v>
      </c>
      <c r="I25" s="35">
        <v>1374</v>
      </c>
      <c r="J25" s="35">
        <v>1927</v>
      </c>
      <c r="K25" s="35">
        <v>925</v>
      </c>
      <c r="L25" s="35">
        <v>1661</v>
      </c>
      <c r="M25" s="35">
        <v>797</v>
      </c>
      <c r="N25" s="48">
        <v>1342</v>
      </c>
      <c r="O25" s="48">
        <v>1873</v>
      </c>
      <c r="P25" s="35">
        <v>515</v>
      </c>
      <c r="Q25" s="35">
        <v>477</v>
      </c>
      <c r="R25" s="35">
        <v>210</v>
      </c>
      <c r="S25" s="35">
        <v>768</v>
      </c>
      <c r="T25" s="48">
        <v>1462</v>
      </c>
      <c r="U25" s="48">
        <v>1055</v>
      </c>
      <c r="V25" s="48">
        <v>2323</v>
      </c>
      <c r="W25" s="48">
        <v>2313</v>
      </c>
      <c r="X25" s="86"/>
      <c r="Y25" s="35">
        <v>404</v>
      </c>
      <c r="Z25" s="86"/>
      <c r="AA25" s="35">
        <v>501</v>
      </c>
      <c r="AB25" s="105">
        <f t="shared" si="1"/>
        <v>0</v>
      </c>
      <c r="AC25" s="35">
        <v>423</v>
      </c>
      <c r="AD25" s="35">
        <v>78</v>
      </c>
      <c r="AE25" s="86"/>
      <c r="AF25" s="86"/>
      <c r="AG25" s="86"/>
      <c r="AH25" s="86"/>
      <c r="AI25" s="86"/>
      <c r="AJ25" s="86"/>
      <c r="AK25" s="86"/>
      <c r="AL25" s="35">
        <v>195</v>
      </c>
      <c r="AM25" s="86"/>
      <c r="AN25" s="86"/>
      <c r="AO25" s="35">
        <v>70</v>
      </c>
      <c r="AP25" s="86"/>
      <c r="AQ25" s="35">
        <v>160</v>
      </c>
      <c r="AR25" s="35">
        <v>408</v>
      </c>
      <c r="AS25" s="105">
        <f t="shared" si="2"/>
        <v>0</v>
      </c>
      <c r="AT25" s="35">
        <v>345</v>
      </c>
      <c r="AU25" s="35">
        <v>39</v>
      </c>
      <c r="AV25" s="35">
        <v>24</v>
      </c>
      <c r="AW25" s="86"/>
      <c r="AX25" s="86"/>
      <c r="AY25" s="86"/>
      <c r="AZ25" s="35">
        <v>352</v>
      </c>
      <c r="BA25" s="86"/>
      <c r="BB25" s="50">
        <v>263</v>
      </c>
      <c r="BC25" s="86"/>
      <c r="BD25" s="86"/>
      <c r="BE25" s="86"/>
      <c r="BF25" s="50">
        <v>92</v>
      </c>
      <c r="BG25" s="86"/>
      <c r="BH25" s="86"/>
      <c r="BI25" s="50">
        <v>200</v>
      </c>
      <c r="BJ25" s="86"/>
      <c r="BK25" s="86"/>
      <c r="BL25" s="50">
        <v>631</v>
      </c>
      <c r="BM25" s="50">
        <v>254</v>
      </c>
      <c r="BN25" s="86"/>
      <c r="BO25" s="86"/>
      <c r="BP25" s="86"/>
      <c r="BQ25" s="50">
        <v>89</v>
      </c>
      <c r="BR25" s="86"/>
      <c r="BS25" s="50">
        <v>139</v>
      </c>
      <c r="BT25" s="86"/>
      <c r="BU25" s="86"/>
      <c r="BV25" s="5">
        <f t="shared" si="3"/>
        <v>27267</v>
      </c>
      <c r="BW25" s="25">
        <f t="shared" si="4"/>
        <v>0</v>
      </c>
      <c r="BY25" s="11"/>
    </row>
    <row r="26" spans="1:75" ht="12.75">
      <c r="A26" s="37" t="s">
        <v>27</v>
      </c>
      <c r="B26" s="47">
        <v>25704</v>
      </c>
      <c r="C26" s="48">
        <v>10094</v>
      </c>
      <c r="D26" s="106">
        <f t="shared" si="0"/>
        <v>0</v>
      </c>
      <c r="E26" s="35">
        <v>2239</v>
      </c>
      <c r="F26" s="35">
        <v>1115</v>
      </c>
      <c r="G26" s="35">
        <v>493</v>
      </c>
      <c r="H26" s="35">
        <v>655</v>
      </c>
      <c r="I26" s="35">
        <v>1217</v>
      </c>
      <c r="J26" s="35">
        <v>1813</v>
      </c>
      <c r="K26" s="35">
        <v>837</v>
      </c>
      <c r="L26" s="35">
        <v>1725</v>
      </c>
      <c r="M26" s="35">
        <v>678</v>
      </c>
      <c r="N26" s="48">
        <v>1284</v>
      </c>
      <c r="O26" s="48">
        <v>1534</v>
      </c>
      <c r="P26" s="35">
        <v>445</v>
      </c>
      <c r="Q26" s="35">
        <v>372</v>
      </c>
      <c r="R26" s="35">
        <v>172</v>
      </c>
      <c r="S26" s="35">
        <v>688</v>
      </c>
      <c r="T26" s="48">
        <v>1695</v>
      </c>
      <c r="U26" s="48">
        <v>1032</v>
      </c>
      <c r="V26" s="48">
        <v>2186</v>
      </c>
      <c r="W26" s="48">
        <v>2035</v>
      </c>
      <c r="X26" s="86"/>
      <c r="Y26" s="35">
        <v>336</v>
      </c>
      <c r="Z26" s="86"/>
      <c r="AA26" s="35">
        <v>424</v>
      </c>
      <c r="AB26" s="105">
        <f t="shared" si="1"/>
        <v>0</v>
      </c>
      <c r="AC26" s="35">
        <v>358</v>
      </c>
      <c r="AD26" s="35">
        <v>66</v>
      </c>
      <c r="AE26" s="86"/>
      <c r="AF26" s="86"/>
      <c r="AG26" s="86"/>
      <c r="AH26" s="86"/>
      <c r="AI26" s="86"/>
      <c r="AJ26" s="86"/>
      <c r="AK26" s="86"/>
      <c r="AL26" s="35">
        <v>205</v>
      </c>
      <c r="AM26" s="86"/>
      <c r="AN26" s="86"/>
      <c r="AO26" s="35">
        <v>72</v>
      </c>
      <c r="AP26" s="86"/>
      <c r="AQ26" s="35">
        <v>163</v>
      </c>
      <c r="AR26" s="35">
        <v>424</v>
      </c>
      <c r="AS26" s="105">
        <f t="shared" si="2"/>
        <v>0</v>
      </c>
      <c r="AT26" s="35">
        <v>365</v>
      </c>
      <c r="AU26" s="35">
        <v>34</v>
      </c>
      <c r="AV26" s="35">
        <v>25</v>
      </c>
      <c r="AW26" s="86"/>
      <c r="AX26" s="86"/>
      <c r="AY26" s="86"/>
      <c r="AZ26" s="35">
        <v>385</v>
      </c>
      <c r="BA26" s="86"/>
      <c r="BB26" s="50">
        <v>207</v>
      </c>
      <c r="BC26" s="86"/>
      <c r="BD26" s="86"/>
      <c r="BE26" s="86"/>
      <c r="BF26" s="50">
        <v>97</v>
      </c>
      <c r="BG26" s="86"/>
      <c r="BH26" s="86"/>
      <c r="BI26" s="50">
        <v>171</v>
      </c>
      <c r="BJ26" s="86"/>
      <c r="BK26" s="86"/>
      <c r="BL26" s="50">
        <v>595</v>
      </c>
      <c r="BM26" s="50">
        <v>194</v>
      </c>
      <c r="BN26" s="86"/>
      <c r="BO26" s="86"/>
      <c r="BP26" s="86"/>
      <c r="BQ26" s="50">
        <v>72</v>
      </c>
      <c r="BR26" s="86"/>
      <c r="BS26" s="50">
        <v>144</v>
      </c>
      <c r="BT26" s="86"/>
      <c r="BU26" s="86"/>
      <c r="BV26" s="5">
        <f t="shared" si="3"/>
        <v>25704</v>
      </c>
      <c r="BW26" s="25">
        <f t="shared" si="4"/>
        <v>0</v>
      </c>
    </row>
    <row r="27" spans="1:75" ht="12.75">
      <c r="A27" s="37" t="s">
        <v>28</v>
      </c>
      <c r="B27" s="47">
        <v>28324</v>
      </c>
      <c r="C27" s="48">
        <v>11429</v>
      </c>
      <c r="D27" s="106">
        <f t="shared" si="0"/>
        <v>0</v>
      </c>
      <c r="E27" s="35">
        <v>2390</v>
      </c>
      <c r="F27" s="35">
        <v>1112</v>
      </c>
      <c r="G27" s="35">
        <v>571</v>
      </c>
      <c r="H27" s="35">
        <v>875</v>
      </c>
      <c r="I27" s="35">
        <v>1550</v>
      </c>
      <c r="J27" s="35">
        <v>2022</v>
      </c>
      <c r="K27" s="35">
        <v>1022</v>
      </c>
      <c r="L27" s="35">
        <v>1887</v>
      </c>
      <c r="M27" s="35">
        <v>808</v>
      </c>
      <c r="N27" s="48">
        <v>1257</v>
      </c>
      <c r="O27" s="48">
        <v>1656</v>
      </c>
      <c r="P27" s="35">
        <v>468</v>
      </c>
      <c r="Q27" s="35">
        <v>405</v>
      </c>
      <c r="R27" s="35">
        <v>151</v>
      </c>
      <c r="S27" s="35">
        <v>793</v>
      </c>
      <c r="T27" s="48">
        <v>2162</v>
      </c>
      <c r="U27" s="48">
        <v>1103</v>
      </c>
      <c r="V27" s="48">
        <v>2426</v>
      </c>
      <c r="W27" s="48">
        <v>2219</v>
      </c>
      <c r="X27" s="86"/>
      <c r="Y27" s="35">
        <v>368</v>
      </c>
      <c r="Z27" s="86"/>
      <c r="AA27" s="35">
        <v>428</v>
      </c>
      <c r="AB27" s="105">
        <f t="shared" si="1"/>
        <v>0</v>
      </c>
      <c r="AC27" s="35">
        <v>379</v>
      </c>
      <c r="AD27" s="35">
        <v>49</v>
      </c>
      <c r="AE27" s="86"/>
      <c r="AF27" s="86"/>
      <c r="AG27" s="86"/>
      <c r="AH27" s="86"/>
      <c r="AI27" s="86"/>
      <c r="AJ27" s="86"/>
      <c r="AK27" s="86"/>
      <c r="AL27" s="35">
        <v>292</v>
      </c>
      <c r="AM27" s="86"/>
      <c r="AN27" s="86"/>
      <c r="AO27" s="35">
        <v>67</v>
      </c>
      <c r="AP27" s="86"/>
      <c r="AQ27" s="35">
        <v>187</v>
      </c>
      <c r="AR27" s="35">
        <v>383</v>
      </c>
      <c r="AS27" s="105">
        <f t="shared" si="2"/>
        <v>0</v>
      </c>
      <c r="AT27" s="35">
        <v>343</v>
      </c>
      <c r="AU27" s="35">
        <v>17</v>
      </c>
      <c r="AV27" s="35">
        <v>23</v>
      </c>
      <c r="AW27" s="86"/>
      <c r="AX27" s="86"/>
      <c r="AY27" s="86"/>
      <c r="AZ27" s="35">
        <v>340</v>
      </c>
      <c r="BA27" s="86"/>
      <c r="BB27" s="50">
        <v>178</v>
      </c>
      <c r="BC27" s="86"/>
      <c r="BD27" s="86"/>
      <c r="BE27" s="86"/>
      <c r="BF27" s="50">
        <v>104</v>
      </c>
      <c r="BG27" s="86"/>
      <c r="BH27" s="86"/>
      <c r="BI27" s="50">
        <v>170</v>
      </c>
      <c r="BJ27" s="86"/>
      <c r="BK27" s="86"/>
      <c r="BL27" s="50">
        <v>575</v>
      </c>
      <c r="BM27" s="50">
        <v>179</v>
      </c>
      <c r="BN27" s="86"/>
      <c r="BO27" s="86"/>
      <c r="BP27" s="86"/>
      <c r="BQ27" s="50">
        <v>71</v>
      </c>
      <c r="BR27" s="86"/>
      <c r="BS27" s="50">
        <v>105</v>
      </c>
      <c r="BT27" s="86"/>
      <c r="BU27" s="86"/>
      <c r="BV27" s="5">
        <f t="shared" si="3"/>
        <v>28324</v>
      </c>
      <c r="BW27" s="25">
        <f t="shared" si="4"/>
        <v>0</v>
      </c>
    </row>
    <row r="28" spans="1:75" ht="12.75">
      <c r="A28" s="37" t="s">
        <v>29</v>
      </c>
      <c r="B28" s="47">
        <v>26612</v>
      </c>
      <c r="C28" s="48">
        <v>11489</v>
      </c>
      <c r="D28" s="106">
        <f t="shared" si="0"/>
        <v>0</v>
      </c>
      <c r="E28" s="35">
        <v>2336</v>
      </c>
      <c r="F28" s="35">
        <v>1081</v>
      </c>
      <c r="G28" s="35">
        <v>574</v>
      </c>
      <c r="H28" s="35">
        <v>827</v>
      </c>
      <c r="I28" s="35">
        <v>1493</v>
      </c>
      <c r="J28" s="35">
        <v>1976</v>
      </c>
      <c r="K28" s="35">
        <v>1050</v>
      </c>
      <c r="L28" s="35">
        <v>2152</v>
      </c>
      <c r="M28" s="35">
        <v>524</v>
      </c>
      <c r="N28" s="48">
        <v>1438</v>
      </c>
      <c r="O28" s="48">
        <v>1509</v>
      </c>
      <c r="P28" s="35">
        <v>323</v>
      </c>
      <c r="Q28" s="35">
        <v>272</v>
      </c>
      <c r="R28" s="35">
        <v>109</v>
      </c>
      <c r="S28" s="35">
        <v>560</v>
      </c>
      <c r="T28" s="48">
        <v>2296</v>
      </c>
      <c r="U28" s="48">
        <v>1037</v>
      </c>
      <c r="V28" s="48">
        <v>2400</v>
      </c>
      <c r="W28" s="48">
        <v>2023</v>
      </c>
      <c r="X28" s="86"/>
      <c r="Y28" s="35">
        <v>221</v>
      </c>
      <c r="Z28" s="86"/>
      <c r="AA28" s="35">
        <v>311</v>
      </c>
      <c r="AB28" s="105">
        <f t="shared" si="1"/>
        <v>0</v>
      </c>
      <c r="AC28" s="35">
        <v>270</v>
      </c>
      <c r="AD28" s="35">
        <v>41</v>
      </c>
      <c r="AE28" s="86"/>
      <c r="AF28" s="86"/>
      <c r="AG28" s="86"/>
      <c r="AH28" s="86"/>
      <c r="AI28" s="86"/>
      <c r="AJ28" s="86"/>
      <c r="AK28" s="86"/>
      <c r="AL28" s="35">
        <v>201</v>
      </c>
      <c r="AM28" s="86"/>
      <c r="AN28" s="86"/>
      <c r="AO28" s="35">
        <v>51</v>
      </c>
      <c r="AP28" s="86"/>
      <c r="AQ28" s="35">
        <v>139</v>
      </c>
      <c r="AR28" s="35">
        <v>300</v>
      </c>
      <c r="AS28" s="105">
        <f t="shared" si="2"/>
        <v>0</v>
      </c>
      <c r="AT28" s="35">
        <v>272</v>
      </c>
      <c r="AU28" s="35">
        <v>12</v>
      </c>
      <c r="AV28" s="35">
        <v>16</v>
      </c>
      <c r="AW28" s="86"/>
      <c r="AX28" s="86"/>
      <c r="AY28" s="86"/>
      <c r="AZ28" s="35">
        <v>287</v>
      </c>
      <c r="BA28" s="86"/>
      <c r="BB28" s="50">
        <v>153</v>
      </c>
      <c r="BC28" s="86"/>
      <c r="BD28" s="86"/>
      <c r="BE28" s="86"/>
      <c r="BF28" s="50">
        <v>74</v>
      </c>
      <c r="BG28" s="86"/>
      <c r="BH28" s="86"/>
      <c r="BI28" s="50">
        <v>137</v>
      </c>
      <c r="BJ28" s="86"/>
      <c r="BK28" s="86"/>
      <c r="BL28" s="50">
        <v>484</v>
      </c>
      <c r="BM28" s="50">
        <v>144</v>
      </c>
      <c r="BN28" s="86"/>
      <c r="BO28" s="86"/>
      <c r="BP28" s="86"/>
      <c r="BQ28" s="50">
        <v>54</v>
      </c>
      <c r="BR28" s="86"/>
      <c r="BS28" s="50">
        <v>76</v>
      </c>
      <c r="BT28" s="86"/>
      <c r="BU28" s="86"/>
      <c r="BV28" s="5">
        <f t="shared" si="3"/>
        <v>26612</v>
      </c>
      <c r="BW28" s="25">
        <f t="shared" si="4"/>
        <v>0</v>
      </c>
    </row>
    <row r="29" spans="1:75" ht="12.75">
      <c r="A29" s="37" t="s">
        <v>30</v>
      </c>
      <c r="B29" s="47">
        <v>27977</v>
      </c>
      <c r="C29" s="48">
        <v>11816</v>
      </c>
      <c r="D29" s="106">
        <f t="shared" si="0"/>
        <v>0</v>
      </c>
      <c r="E29" s="35">
        <v>2173</v>
      </c>
      <c r="F29" s="35">
        <v>1078</v>
      </c>
      <c r="G29" s="35">
        <v>503</v>
      </c>
      <c r="H29" s="35">
        <v>793</v>
      </c>
      <c r="I29" s="35">
        <v>1320</v>
      </c>
      <c r="J29" s="35">
        <v>1986</v>
      </c>
      <c r="K29" s="35">
        <v>1206</v>
      </c>
      <c r="L29" s="35">
        <v>2757</v>
      </c>
      <c r="M29" s="35">
        <v>591</v>
      </c>
      <c r="N29" s="48">
        <v>1349</v>
      </c>
      <c r="O29" s="48">
        <v>1705</v>
      </c>
      <c r="P29" s="35">
        <v>332</v>
      </c>
      <c r="Q29" s="35">
        <v>272</v>
      </c>
      <c r="R29" s="35">
        <v>115</v>
      </c>
      <c r="S29" s="35">
        <v>505</v>
      </c>
      <c r="T29" s="48">
        <v>2757</v>
      </c>
      <c r="U29" s="48">
        <v>1125</v>
      </c>
      <c r="V29" s="48">
        <v>2464</v>
      </c>
      <c r="W29" s="48">
        <v>2244</v>
      </c>
      <c r="X29" s="86"/>
      <c r="Y29" s="35">
        <v>226</v>
      </c>
      <c r="Z29" s="86"/>
      <c r="AA29" s="35">
        <v>298</v>
      </c>
      <c r="AB29" s="105">
        <f t="shared" si="1"/>
        <v>0</v>
      </c>
      <c r="AC29" s="35">
        <v>254</v>
      </c>
      <c r="AD29" s="35">
        <v>44</v>
      </c>
      <c r="AE29" s="86"/>
      <c r="AF29" s="86"/>
      <c r="AG29" s="86"/>
      <c r="AH29" s="86"/>
      <c r="AI29" s="86"/>
      <c r="AJ29" s="86"/>
      <c r="AK29" s="86"/>
      <c r="AL29" s="35">
        <v>241</v>
      </c>
      <c r="AM29" s="86"/>
      <c r="AN29" s="86"/>
      <c r="AO29" s="35">
        <v>38</v>
      </c>
      <c r="AP29" s="86"/>
      <c r="AQ29" s="35">
        <v>175</v>
      </c>
      <c r="AR29" s="35">
        <v>306</v>
      </c>
      <c r="AS29" s="105">
        <f t="shared" si="2"/>
        <v>0</v>
      </c>
      <c r="AT29" s="35">
        <v>286</v>
      </c>
      <c r="AU29" s="35">
        <v>7</v>
      </c>
      <c r="AV29" s="35">
        <v>13</v>
      </c>
      <c r="AW29" s="86"/>
      <c r="AX29" s="86"/>
      <c r="AY29" s="86"/>
      <c r="AZ29" s="35">
        <v>282</v>
      </c>
      <c r="BA29" s="86"/>
      <c r="BB29" s="50">
        <v>116</v>
      </c>
      <c r="BC29" s="86"/>
      <c r="BD29" s="86"/>
      <c r="BE29" s="86"/>
      <c r="BF29" s="50">
        <v>79</v>
      </c>
      <c r="BG29" s="86"/>
      <c r="BH29" s="86"/>
      <c r="BI29" s="50">
        <v>188</v>
      </c>
      <c r="BJ29" s="86"/>
      <c r="BK29" s="86"/>
      <c r="BL29" s="50">
        <v>442</v>
      </c>
      <c r="BM29" s="50">
        <v>142</v>
      </c>
      <c r="BN29" s="86"/>
      <c r="BO29" s="86"/>
      <c r="BP29" s="86"/>
      <c r="BQ29" s="50">
        <v>71</v>
      </c>
      <c r="BR29" s="86"/>
      <c r="BS29" s="50">
        <v>98</v>
      </c>
      <c r="BT29" s="86"/>
      <c r="BU29" s="86"/>
      <c r="BV29" s="5">
        <f t="shared" si="3"/>
        <v>27977</v>
      </c>
      <c r="BW29" s="25">
        <f t="shared" si="4"/>
        <v>0</v>
      </c>
    </row>
    <row r="30" spans="1:75" s="12" customFormat="1" ht="12" customHeight="1">
      <c r="A30" s="38" t="s">
        <v>31</v>
      </c>
      <c r="B30" s="45">
        <v>135884</v>
      </c>
      <c r="C30" s="46">
        <v>55202</v>
      </c>
      <c r="D30" s="106">
        <f t="shared" si="0"/>
        <v>0</v>
      </c>
      <c r="E30" s="72">
        <v>11428</v>
      </c>
      <c r="F30" s="72">
        <v>5495</v>
      </c>
      <c r="G30" s="72">
        <v>2575</v>
      </c>
      <c r="H30" s="72">
        <v>3804</v>
      </c>
      <c r="I30" s="72">
        <v>6954</v>
      </c>
      <c r="J30" s="72">
        <v>9724</v>
      </c>
      <c r="K30" s="72">
        <v>5040</v>
      </c>
      <c r="L30" s="72">
        <v>10182</v>
      </c>
      <c r="M30" s="72">
        <v>3398</v>
      </c>
      <c r="N30" s="46">
        <v>6670</v>
      </c>
      <c r="O30" s="46">
        <v>8277</v>
      </c>
      <c r="P30" s="72">
        <v>2083</v>
      </c>
      <c r="Q30" s="72">
        <v>1798</v>
      </c>
      <c r="R30" s="72">
        <v>757</v>
      </c>
      <c r="S30" s="72">
        <v>3314</v>
      </c>
      <c r="T30" s="46">
        <v>10372</v>
      </c>
      <c r="U30" s="46">
        <v>5352</v>
      </c>
      <c r="V30" s="46">
        <v>11799</v>
      </c>
      <c r="W30" s="46">
        <v>10834</v>
      </c>
      <c r="X30" s="85"/>
      <c r="Y30" s="72">
        <v>1555</v>
      </c>
      <c r="Z30" s="85"/>
      <c r="AA30" s="72">
        <v>1962</v>
      </c>
      <c r="AB30" s="105">
        <f t="shared" si="1"/>
        <v>0</v>
      </c>
      <c r="AC30" s="72">
        <v>1684</v>
      </c>
      <c r="AD30" s="72">
        <v>278</v>
      </c>
      <c r="AE30" s="85"/>
      <c r="AF30" s="85"/>
      <c r="AG30" s="85"/>
      <c r="AH30" s="85"/>
      <c r="AI30" s="85"/>
      <c r="AJ30" s="85"/>
      <c r="AK30" s="85"/>
      <c r="AL30" s="72">
        <v>1134</v>
      </c>
      <c r="AM30" s="85"/>
      <c r="AN30" s="85"/>
      <c r="AO30" s="72">
        <v>298</v>
      </c>
      <c r="AP30" s="85"/>
      <c r="AQ30" s="72">
        <v>824</v>
      </c>
      <c r="AR30" s="72">
        <v>1821</v>
      </c>
      <c r="AS30" s="105">
        <f t="shared" si="2"/>
        <v>0</v>
      </c>
      <c r="AT30" s="72">
        <v>1611</v>
      </c>
      <c r="AU30" s="72">
        <v>109</v>
      </c>
      <c r="AV30" s="72">
        <v>101</v>
      </c>
      <c r="AW30" s="85"/>
      <c r="AX30" s="85"/>
      <c r="AY30" s="85"/>
      <c r="AZ30" s="72">
        <v>1646</v>
      </c>
      <c r="BA30" s="85"/>
      <c r="BB30" s="49">
        <v>917</v>
      </c>
      <c r="BC30" s="85"/>
      <c r="BD30" s="85"/>
      <c r="BE30" s="85"/>
      <c r="BF30" s="49">
        <v>446</v>
      </c>
      <c r="BG30" s="85"/>
      <c r="BH30" s="85"/>
      <c r="BI30" s="49">
        <v>866</v>
      </c>
      <c r="BJ30" s="85"/>
      <c r="BK30" s="85"/>
      <c r="BL30" s="49">
        <v>2727</v>
      </c>
      <c r="BM30" s="49">
        <v>913</v>
      </c>
      <c r="BN30" s="85"/>
      <c r="BO30" s="85"/>
      <c r="BP30" s="85"/>
      <c r="BQ30" s="49">
        <v>357</v>
      </c>
      <c r="BR30" s="85"/>
      <c r="BS30" s="49">
        <v>562</v>
      </c>
      <c r="BT30" s="85"/>
      <c r="BU30" s="85"/>
      <c r="BV30" s="5">
        <f t="shared" si="3"/>
        <v>135884</v>
      </c>
      <c r="BW30" s="25">
        <f t="shared" si="4"/>
        <v>0</v>
      </c>
    </row>
    <row r="31" spans="1:75" ht="12.75">
      <c r="A31" s="37" t="s">
        <v>32</v>
      </c>
      <c r="B31" s="47">
        <v>28537</v>
      </c>
      <c r="C31" s="48">
        <v>11171</v>
      </c>
      <c r="D31" s="106">
        <f t="shared" si="0"/>
        <v>0</v>
      </c>
      <c r="E31" s="35">
        <v>1943</v>
      </c>
      <c r="F31" s="35">
        <v>923</v>
      </c>
      <c r="G31" s="35">
        <v>679</v>
      </c>
      <c r="H31" s="35">
        <v>749</v>
      </c>
      <c r="I31" s="35">
        <v>1778</v>
      </c>
      <c r="J31" s="35">
        <v>1782</v>
      </c>
      <c r="K31" s="35">
        <v>1154</v>
      </c>
      <c r="L31" s="35">
        <v>2163</v>
      </c>
      <c r="M31" s="35">
        <v>772</v>
      </c>
      <c r="N31" s="48">
        <v>1217</v>
      </c>
      <c r="O31" s="48">
        <v>1728</v>
      </c>
      <c r="P31" s="35">
        <v>463</v>
      </c>
      <c r="Q31" s="35">
        <v>342</v>
      </c>
      <c r="R31" s="35">
        <v>180</v>
      </c>
      <c r="S31" s="35">
        <v>603</v>
      </c>
      <c r="T31" s="48">
        <v>2300</v>
      </c>
      <c r="U31" s="48">
        <v>1172</v>
      </c>
      <c r="V31" s="48">
        <v>2436</v>
      </c>
      <c r="W31" s="48">
        <v>2299</v>
      </c>
      <c r="X31" s="86"/>
      <c r="Y31" s="35">
        <v>232</v>
      </c>
      <c r="Z31" s="86"/>
      <c r="AA31" s="35">
        <v>444</v>
      </c>
      <c r="AB31" s="105">
        <f t="shared" si="1"/>
        <v>0</v>
      </c>
      <c r="AC31" s="35">
        <v>373</v>
      </c>
      <c r="AD31" s="35">
        <v>71</v>
      </c>
      <c r="AE31" s="86"/>
      <c r="AF31" s="86"/>
      <c r="AG31" s="86"/>
      <c r="AH31" s="86"/>
      <c r="AI31" s="86"/>
      <c r="AJ31" s="86"/>
      <c r="AK31" s="86"/>
      <c r="AL31" s="35">
        <v>472</v>
      </c>
      <c r="AM31" s="86"/>
      <c r="AN31" s="86"/>
      <c r="AO31" s="35">
        <v>84</v>
      </c>
      <c r="AP31" s="86"/>
      <c r="AQ31" s="35">
        <v>213</v>
      </c>
      <c r="AR31" s="35">
        <v>437</v>
      </c>
      <c r="AS31" s="105">
        <f t="shared" si="2"/>
        <v>0</v>
      </c>
      <c r="AT31" s="35">
        <v>385</v>
      </c>
      <c r="AU31" s="35">
        <v>27</v>
      </c>
      <c r="AV31" s="35">
        <v>25</v>
      </c>
      <c r="AW31" s="86"/>
      <c r="AX31" s="86"/>
      <c r="AY31" s="86"/>
      <c r="AZ31" s="35">
        <v>334</v>
      </c>
      <c r="BA31" s="86"/>
      <c r="BB31" s="50">
        <v>240</v>
      </c>
      <c r="BC31" s="86"/>
      <c r="BD31" s="86"/>
      <c r="BE31" s="86"/>
      <c r="BF31" s="50">
        <v>142</v>
      </c>
      <c r="BG31" s="86"/>
      <c r="BH31" s="86"/>
      <c r="BI31" s="50">
        <v>230</v>
      </c>
      <c r="BJ31" s="86"/>
      <c r="BK31" s="86"/>
      <c r="BL31" s="50">
        <v>583</v>
      </c>
      <c r="BM31" s="50">
        <v>195</v>
      </c>
      <c r="BN31" s="86"/>
      <c r="BO31" s="86"/>
      <c r="BP31" s="86"/>
      <c r="BQ31" s="50">
        <v>114</v>
      </c>
      <c r="BR31" s="86"/>
      <c r="BS31" s="50">
        <v>134</v>
      </c>
      <c r="BT31" s="86"/>
      <c r="BU31" s="86"/>
      <c r="BV31" s="5">
        <f t="shared" si="3"/>
        <v>28537</v>
      </c>
      <c r="BW31" s="25">
        <f t="shared" si="4"/>
        <v>0</v>
      </c>
    </row>
    <row r="32" spans="1:75" ht="12.75">
      <c r="A32" s="37" t="s">
        <v>33</v>
      </c>
      <c r="B32" s="47">
        <v>26296</v>
      </c>
      <c r="C32" s="48">
        <v>10324</v>
      </c>
      <c r="D32" s="106">
        <f t="shared" si="0"/>
        <v>0</v>
      </c>
      <c r="E32" s="35">
        <v>1776</v>
      </c>
      <c r="F32" s="35">
        <v>823</v>
      </c>
      <c r="G32" s="35">
        <v>785</v>
      </c>
      <c r="H32" s="35">
        <v>749</v>
      </c>
      <c r="I32" s="35">
        <v>1831</v>
      </c>
      <c r="J32" s="35">
        <v>1448</v>
      </c>
      <c r="K32" s="35">
        <v>997</v>
      </c>
      <c r="L32" s="35">
        <v>1915</v>
      </c>
      <c r="M32" s="35">
        <v>625</v>
      </c>
      <c r="N32" s="48">
        <v>1129</v>
      </c>
      <c r="O32" s="48">
        <v>1474</v>
      </c>
      <c r="P32" s="35">
        <v>447</v>
      </c>
      <c r="Q32" s="35">
        <v>389</v>
      </c>
      <c r="R32" s="35">
        <v>176</v>
      </c>
      <c r="S32" s="35">
        <v>603</v>
      </c>
      <c r="T32" s="48">
        <v>2252</v>
      </c>
      <c r="U32" s="48">
        <v>967</v>
      </c>
      <c r="V32" s="48">
        <v>2275</v>
      </c>
      <c r="W32" s="48">
        <v>2078</v>
      </c>
      <c r="X32" s="86"/>
      <c r="Y32" s="35">
        <v>274</v>
      </c>
      <c r="Z32" s="86"/>
      <c r="AA32" s="35">
        <v>390</v>
      </c>
      <c r="AB32" s="105">
        <f t="shared" si="1"/>
        <v>0</v>
      </c>
      <c r="AC32" s="35">
        <v>348</v>
      </c>
      <c r="AD32" s="35">
        <v>42</v>
      </c>
      <c r="AE32" s="86"/>
      <c r="AF32" s="86"/>
      <c r="AG32" s="86"/>
      <c r="AH32" s="86"/>
      <c r="AI32" s="86"/>
      <c r="AJ32" s="86"/>
      <c r="AK32" s="86"/>
      <c r="AL32" s="35">
        <v>392</v>
      </c>
      <c r="AM32" s="86"/>
      <c r="AN32" s="86"/>
      <c r="AO32" s="35">
        <v>65</v>
      </c>
      <c r="AP32" s="86"/>
      <c r="AQ32" s="35">
        <v>157</v>
      </c>
      <c r="AR32" s="35">
        <v>338</v>
      </c>
      <c r="AS32" s="105">
        <f t="shared" si="2"/>
        <v>0</v>
      </c>
      <c r="AT32" s="35">
        <v>292</v>
      </c>
      <c r="AU32" s="35">
        <v>24</v>
      </c>
      <c r="AV32" s="35">
        <v>22</v>
      </c>
      <c r="AW32" s="86"/>
      <c r="AX32" s="86"/>
      <c r="AY32" s="86"/>
      <c r="AZ32" s="35">
        <v>355</v>
      </c>
      <c r="BA32" s="86"/>
      <c r="BB32" s="50">
        <v>285</v>
      </c>
      <c r="BC32" s="86"/>
      <c r="BD32" s="86"/>
      <c r="BE32" s="86"/>
      <c r="BF32" s="50">
        <v>117</v>
      </c>
      <c r="BG32" s="86"/>
      <c r="BH32" s="86"/>
      <c r="BI32" s="50">
        <v>202</v>
      </c>
      <c r="BJ32" s="86"/>
      <c r="BK32" s="86"/>
      <c r="BL32" s="50">
        <v>539</v>
      </c>
      <c r="BM32" s="50">
        <v>196</v>
      </c>
      <c r="BN32" s="86"/>
      <c r="BO32" s="86"/>
      <c r="BP32" s="86"/>
      <c r="BQ32" s="50">
        <v>92</v>
      </c>
      <c r="BR32" s="86"/>
      <c r="BS32" s="50">
        <v>155</v>
      </c>
      <c r="BT32" s="86"/>
      <c r="BU32" s="86"/>
      <c r="BV32" s="5">
        <f t="shared" si="3"/>
        <v>26296</v>
      </c>
      <c r="BW32" s="25">
        <f t="shared" si="4"/>
        <v>0</v>
      </c>
    </row>
    <row r="33" spans="1:75" ht="12.75">
      <c r="A33" s="37" t="s">
        <v>34</v>
      </c>
      <c r="B33" s="47">
        <v>29061</v>
      </c>
      <c r="C33" s="48">
        <v>10776</v>
      </c>
      <c r="D33" s="106">
        <f t="shared" si="0"/>
        <v>0</v>
      </c>
      <c r="E33" s="35">
        <v>1614</v>
      </c>
      <c r="F33" s="35">
        <v>872</v>
      </c>
      <c r="G33" s="35">
        <v>800</v>
      </c>
      <c r="H33" s="35">
        <v>919</v>
      </c>
      <c r="I33" s="35">
        <v>1796</v>
      </c>
      <c r="J33" s="35">
        <v>1767</v>
      </c>
      <c r="K33" s="35">
        <v>1002</v>
      </c>
      <c r="L33" s="35">
        <v>2006</v>
      </c>
      <c r="M33" s="35">
        <v>765</v>
      </c>
      <c r="N33" s="48">
        <v>1318</v>
      </c>
      <c r="O33" s="48">
        <v>1754</v>
      </c>
      <c r="P33" s="35">
        <v>555</v>
      </c>
      <c r="Q33" s="35">
        <v>439</v>
      </c>
      <c r="R33" s="35">
        <v>182</v>
      </c>
      <c r="S33" s="35">
        <v>935</v>
      </c>
      <c r="T33" s="48">
        <v>1843</v>
      </c>
      <c r="U33" s="48">
        <v>1129</v>
      </c>
      <c r="V33" s="48">
        <v>2666</v>
      </c>
      <c r="W33" s="48">
        <v>2436</v>
      </c>
      <c r="X33" s="86"/>
      <c r="Y33" s="35">
        <v>302</v>
      </c>
      <c r="Z33" s="86"/>
      <c r="AA33" s="35">
        <v>476</v>
      </c>
      <c r="AB33" s="105">
        <f t="shared" si="1"/>
        <v>0</v>
      </c>
      <c r="AC33" s="35">
        <v>430</v>
      </c>
      <c r="AD33" s="35">
        <v>46</v>
      </c>
      <c r="AE33" s="86"/>
      <c r="AF33" s="86"/>
      <c r="AG33" s="86"/>
      <c r="AH33" s="86"/>
      <c r="AI33" s="86"/>
      <c r="AJ33" s="86"/>
      <c r="AK33" s="86"/>
      <c r="AL33" s="35">
        <v>589</v>
      </c>
      <c r="AM33" s="86"/>
      <c r="AN33" s="86"/>
      <c r="AO33" s="35">
        <v>75</v>
      </c>
      <c r="AP33" s="86"/>
      <c r="AQ33" s="35">
        <v>211</v>
      </c>
      <c r="AR33" s="35">
        <v>461</v>
      </c>
      <c r="AS33" s="105">
        <f t="shared" si="2"/>
        <v>0</v>
      </c>
      <c r="AT33" s="35">
        <v>402</v>
      </c>
      <c r="AU33" s="35">
        <v>42</v>
      </c>
      <c r="AV33" s="35">
        <v>17</v>
      </c>
      <c r="AW33" s="86"/>
      <c r="AX33" s="86"/>
      <c r="AY33" s="86"/>
      <c r="AZ33" s="35">
        <v>343</v>
      </c>
      <c r="BA33" s="86"/>
      <c r="BB33" s="50">
        <v>333</v>
      </c>
      <c r="BC33" s="86"/>
      <c r="BD33" s="86"/>
      <c r="BE33" s="86"/>
      <c r="BF33" s="50">
        <v>143</v>
      </c>
      <c r="BG33" s="86"/>
      <c r="BH33" s="86"/>
      <c r="BI33" s="50">
        <v>264</v>
      </c>
      <c r="BJ33" s="86"/>
      <c r="BK33" s="86"/>
      <c r="BL33" s="50">
        <v>546</v>
      </c>
      <c r="BM33" s="50">
        <v>244</v>
      </c>
      <c r="BN33" s="86"/>
      <c r="BO33" s="86"/>
      <c r="BP33" s="86"/>
      <c r="BQ33" s="50">
        <v>114</v>
      </c>
      <c r="BR33" s="86"/>
      <c r="BS33" s="50">
        <v>162</v>
      </c>
      <c r="BT33" s="86"/>
      <c r="BU33" s="86"/>
      <c r="BV33" s="5">
        <f t="shared" si="3"/>
        <v>29061</v>
      </c>
      <c r="BW33" s="25">
        <f t="shared" si="4"/>
        <v>0</v>
      </c>
    </row>
    <row r="34" spans="1:75" ht="12.75">
      <c r="A34" s="37" t="s">
        <v>35</v>
      </c>
      <c r="B34" s="47">
        <v>25506</v>
      </c>
      <c r="C34" s="48">
        <v>9956</v>
      </c>
      <c r="D34" s="106">
        <f t="shared" si="0"/>
        <v>0</v>
      </c>
      <c r="E34" s="35">
        <v>1684</v>
      </c>
      <c r="F34" s="35">
        <v>713</v>
      </c>
      <c r="G34" s="35">
        <v>657</v>
      </c>
      <c r="H34" s="35">
        <v>1137</v>
      </c>
      <c r="I34" s="35">
        <v>1712</v>
      </c>
      <c r="J34" s="35">
        <v>1241</v>
      </c>
      <c r="K34" s="35">
        <v>926</v>
      </c>
      <c r="L34" s="35">
        <v>1886</v>
      </c>
      <c r="M34" s="35">
        <v>772</v>
      </c>
      <c r="N34" s="48">
        <v>1182</v>
      </c>
      <c r="O34" s="48">
        <v>1461</v>
      </c>
      <c r="P34" s="35">
        <v>476</v>
      </c>
      <c r="Q34" s="35">
        <v>395</v>
      </c>
      <c r="R34" s="35">
        <v>160</v>
      </c>
      <c r="S34" s="35">
        <v>798</v>
      </c>
      <c r="T34" s="48">
        <v>1505</v>
      </c>
      <c r="U34" s="48">
        <v>958</v>
      </c>
      <c r="V34" s="48">
        <v>2186</v>
      </c>
      <c r="W34" s="48">
        <v>2045</v>
      </c>
      <c r="X34" s="86"/>
      <c r="Y34" s="35">
        <v>337</v>
      </c>
      <c r="Z34" s="86"/>
      <c r="AA34" s="35">
        <v>373</v>
      </c>
      <c r="AB34" s="105">
        <f t="shared" si="1"/>
        <v>0</v>
      </c>
      <c r="AC34" s="35">
        <v>333</v>
      </c>
      <c r="AD34" s="35">
        <v>40</v>
      </c>
      <c r="AE34" s="86"/>
      <c r="AF34" s="86"/>
      <c r="AG34" s="86"/>
      <c r="AH34" s="86"/>
      <c r="AI34" s="86"/>
      <c r="AJ34" s="86"/>
      <c r="AK34" s="86"/>
      <c r="AL34" s="35">
        <v>418</v>
      </c>
      <c r="AM34" s="86"/>
      <c r="AN34" s="86"/>
      <c r="AO34" s="35">
        <v>57</v>
      </c>
      <c r="AP34" s="86"/>
      <c r="AQ34" s="35">
        <v>207</v>
      </c>
      <c r="AR34" s="35">
        <v>411</v>
      </c>
      <c r="AS34" s="105">
        <f t="shared" si="2"/>
        <v>0</v>
      </c>
      <c r="AT34" s="35">
        <v>378</v>
      </c>
      <c r="AU34" s="35">
        <v>16</v>
      </c>
      <c r="AV34" s="35">
        <v>17</v>
      </c>
      <c r="AW34" s="86"/>
      <c r="AX34" s="86"/>
      <c r="AY34" s="86"/>
      <c r="AZ34" s="35">
        <v>288</v>
      </c>
      <c r="BA34" s="86"/>
      <c r="BB34" s="50">
        <v>253</v>
      </c>
      <c r="BC34" s="86"/>
      <c r="BD34" s="86"/>
      <c r="BE34" s="86"/>
      <c r="BF34" s="50">
        <v>105</v>
      </c>
      <c r="BG34" s="86"/>
      <c r="BH34" s="86"/>
      <c r="BI34" s="50">
        <v>242</v>
      </c>
      <c r="BJ34" s="86"/>
      <c r="BK34" s="86"/>
      <c r="BL34" s="50">
        <v>485</v>
      </c>
      <c r="BM34" s="50">
        <v>208</v>
      </c>
      <c r="BN34" s="86"/>
      <c r="BO34" s="86"/>
      <c r="BP34" s="86"/>
      <c r="BQ34" s="50">
        <v>113</v>
      </c>
      <c r="BR34" s="86"/>
      <c r="BS34" s="50">
        <v>115</v>
      </c>
      <c r="BT34" s="86"/>
      <c r="BU34" s="86"/>
      <c r="BV34" s="5">
        <f t="shared" si="3"/>
        <v>25506</v>
      </c>
      <c r="BW34" s="25">
        <f t="shared" si="4"/>
        <v>0</v>
      </c>
    </row>
    <row r="35" spans="1:75" ht="12.75">
      <c r="A35" s="37" t="s">
        <v>36</v>
      </c>
      <c r="B35" s="47">
        <v>26019</v>
      </c>
      <c r="C35" s="48">
        <v>10237</v>
      </c>
      <c r="D35" s="106">
        <f t="shared" si="0"/>
        <v>0</v>
      </c>
      <c r="E35" s="35">
        <v>1753</v>
      </c>
      <c r="F35" s="35">
        <v>779</v>
      </c>
      <c r="G35" s="35">
        <v>676</v>
      </c>
      <c r="H35" s="35">
        <v>804</v>
      </c>
      <c r="I35" s="35">
        <v>1658</v>
      </c>
      <c r="J35" s="35">
        <v>1486</v>
      </c>
      <c r="K35" s="35">
        <v>1089</v>
      </c>
      <c r="L35" s="35">
        <v>1992</v>
      </c>
      <c r="M35" s="35">
        <v>855</v>
      </c>
      <c r="N35" s="48">
        <v>1195</v>
      </c>
      <c r="O35" s="48">
        <v>1478</v>
      </c>
      <c r="P35" s="35">
        <v>517</v>
      </c>
      <c r="Q35" s="35">
        <v>402</v>
      </c>
      <c r="R35" s="35">
        <v>149</v>
      </c>
      <c r="S35" s="35">
        <v>742</v>
      </c>
      <c r="T35" s="48">
        <v>1430</v>
      </c>
      <c r="U35" s="48">
        <v>965</v>
      </c>
      <c r="V35" s="48">
        <v>2218</v>
      </c>
      <c r="W35" s="48">
        <v>2114</v>
      </c>
      <c r="X35" s="86"/>
      <c r="Y35" s="35">
        <v>540</v>
      </c>
      <c r="Z35" s="86"/>
      <c r="AA35" s="35">
        <v>361</v>
      </c>
      <c r="AB35" s="105">
        <f t="shared" si="1"/>
        <v>0</v>
      </c>
      <c r="AC35" s="35">
        <v>317</v>
      </c>
      <c r="AD35" s="35">
        <v>44</v>
      </c>
      <c r="AE35" s="86"/>
      <c r="AF35" s="86"/>
      <c r="AG35" s="86"/>
      <c r="AH35" s="86"/>
      <c r="AI35" s="86"/>
      <c r="AJ35" s="86"/>
      <c r="AK35" s="86"/>
      <c r="AL35" s="35">
        <v>277</v>
      </c>
      <c r="AM35" s="86"/>
      <c r="AN35" s="86"/>
      <c r="AO35" s="35">
        <v>56</v>
      </c>
      <c r="AP35" s="86"/>
      <c r="AQ35" s="35">
        <v>177</v>
      </c>
      <c r="AR35" s="35">
        <v>465</v>
      </c>
      <c r="AS35" s="105">
        <f t="shared" si="2"/>
        <v>0</v>
      </c>
      <c r="AT35" s="35">
        <v>421</v>
      </c>
      <c r="AU35" s="35">
        <v>24</v>
      </c>
      <c r="AV35" s="35">
        <v>20</v>
      </c>
      <c r="AW35" s="86"/>
      <c r="AX35" s="86"/>
      <c r="AY35" s="86"/>
      <c r="AZ35" s="35">
        <v>292</v>
      </c>
      <c r="BA35" s="86"/>
      <c r="BB35" s="50">
        <v>222</v>
      </c>
      <c r="BC35" s="86"/>
      <c r="BD35" s="86"/>
      <c r="BE35" s="86"/>
      <c r="BF35" s="50">
        <v>123</v>
      </c>
      <c r="BG35" s="86"/>
      <c r="BH35" s="86"/>
      <c r="BI35" s="50">
        <v>224</v>
      </c>
      <c r="BJ35" s="86"/>
      <c r="BK35" s="86"/>
      <c r="BL35" s="50">
        <v>485</v>
      </c>
      <c r="BM35" s="50">
        <v>251</v>
      </c>
      <c r="BN35" s="86"/>
      <c r="BO35" s="86"/>
      <c r="BP35" s="86"/>
      <c r="BQ35" s="50">
        <v>91</v>
      </c>
      <c r="BR35" s="86"/>
      <c r="BS35" s="50">
        <v>153</v>
      </c>
      <c r="BT35" s="86"/>
      <c r="BU35" s="86"/>
      <c r="BV35" s="5">
        <f t="shared" si="3"/>
        <v>26019</v>
      </c>
      <c r="BW35" s="25">
        <f t="shared" si="4"/>
        <v>0</v>
      </c>
    </row>
    <row r="36" spans="1:75" s="12" customFormat="1" ht="12.75">
      <c r="A36" s="38" t="s">
        <v>37</v>
      </c>
      <c r="B36" s="45">
        <v>135419</v>
      </c>
      <c r="C36" s="46">
        <v>52464</v>
      </c>
      <c r="D36" s="106">
        <f t="shared" si="0"/>
        <v>0</v>
      </c>
      <c r="E36" s="72">
        <v>8770</v>
      </c>
      <c r="F36" s="72">
        <v>4110</v>
      </c>
      <c r="G36" s="72">
        <v>3597</v>
      </c>
      <c r="H36" s="72">
        <v>4358</v>
      </c>
      <c r="I36" s="72">
        <v>8775</v>
      </c>
      <c r="J36" s="72">
        <v>7724</v>
      </c>
      <c r="K36" s="72">
        <v>5168</v>
      </c>
      <c r="L36" s="72">
        <v>9962</v>
      </c>
      <c r="M36" s="72">
        <v>3789</v>
      </c>
      <c r="N36" s="46">
        <v>6041</v>
      </c>
      <c r="O36" s="46">
        <v>7895</v>
      </c>
      <c r="P36" s="72">
        <v>2458</v>
      </c>
      <c r="Q36" s="72">
        <v>1967</v>
      </c>
      <c r="R36" s="72">
        <v>847</v>
      </c>
      <c r="S36" s="72">
        <v>3681</v>
      </c>
      <c r="T36" s="46">
        <v>9330</v>
      </c>
      <c r="U36" s="46">
        <v>5191</v>
      </c>
      <c r="V36" s="46">
        <v>11781</v>
      </c>
      <c r="W36" s="46">
        <v>10972</v>
      </c>
      <c r="X36" s="85"/>
      <c r="Y36" s="72">
        <v>1685</v>
      </c>
      <c r="Z36" s="85"/>
      <c r="AA36" s="72">
        <v>2044</v>
      </c>
      <c r="AB36" s="105">
        <f t="shared" si="1"/>
        <v>0</v>
      </c>
      <c r="AC36" s="72">
        <v>1801</v>
      </c>
      <c r="AD36" s="72">
        <v>243</v>
      </c>
      <c r="AE36" s="85"/>
      <c r="AF36" s="85"/>
      <c r="AG36" s="85"/>
      <c r="AH36" s="85"/>
      <c r="AI36" s="85"/>
      <c r="AJ36" s="85"/>
      <c r="AK36" s="85"/>
      <c r="AL36" s="72">
        <v>2148</v>
      </c>
      <c r="AM36" s="85"/>
      <c r="AN36" s="85"/>
      <c r="AO36" s="72">
        <v>337</v>
      </c>
      <c r="AP36" s="85"/>
      <c r="AQ36" s="72">
        <v>965</v>
      </c>
      <c r="AR36" s="72">
        <v>2112</v>
      </c>
      <c r="AS36" s="105">
        <f t="shared" si="2"/>
        <v>0</v>
      </c>
      <c r="AT36" s="72">
        <v>1878</v>
      </c>
      <c r="AU36" s="72">
        <v>133</v>
      </c>
      <c r="AV36" s="72">
        <v>101</v>
      </c>
      <c r="AW36" s="85"/>
      <c r="AX36" s="85"/>
      <c r="AY36" s="85"/>
      <c r="AZ36" s="72">
        <v>1612</v>
      </c>
      <c r="BA36" s="85"/>
      <c r="BB36" s="49">
        <v>1333</v>
      </c>
      <c r="BC36" s="85"/>
      <c r="BD36" s="85"/>
      <c r="BE36" s="85"/>
      <c r="BF36" s="49">
        <v>630</v>
      </c>
      <c r="BG36" s="85"/>
      <c r="BH36" s="85"/>
      <c r="BI36" s="49">
        <v>1162</v>
      </c>
      <c r="BJ36" s="85"/>
      <c r="BK36" s="85"/>
      <c r="BL36" s="49">
        <v>2638</v>
      </c>
      <c r="BM36" s="49">
        <v>1094</v>
      </c>
      <c r="BN36" s="85"/>
      <c r="BO36" s="85"/>
      <c r="BP36" s="85"/>
      <c r="BQ36" s="49">
        <v>524</v>
      </c>
      <c r="BR36" s="85"/>
      <c r="BS36" s="49">
        <v>719</v>
      </c>
      <c r="BT36" s="85"/>
      <c r="BU36" s="85"/>
      <c r="BV36" s="5">
        <f t="shared" si="3"/>
        <v>135419</v>
      </c>
      <c r="BW36" s="25">
        <f t="shared" si="4"/>
        <v>0</v>
      </c>
    </row>
    <row r="37" spans="1:75" ht="12.75">
      <c r="A37" s="37" t="s">
        <v>38</v>
      </c>
      <c r="B37" s="47">
        <v>25542</v>
      </c>
      <c r="C37" s="48">
        <v>10192</v>
      </c>
      <c r="D37" s="106">
        <f t="shared" si="0"/>
        <v>0</v>
      </c>
      <c r="E37" s="35">
        <v>1874</v>
      </c>
      <c r="F37" s="35">
        <v>858</v>
      </c>
      <c r="G37" s="35">
        <v>586</v>
      </c>
      <c r="H37" s="35">
        <v>798</v>
      </c>
      <c r="I37" s="35">
        <v>1635</v>
      </c>
      <c r="J37" s="35">
        <v>1376</v>
      </c>
      <c r="K37" s="35">
        <v>1075</v>
      </c>
      <c r="L37" s="35">
        <v>1990</v>
      </c>
      <c r="M37" s="35">
        <v>841</v>
      </c>
      <c r="N37" s="48">
        <v>1098</v>
      </c>
      <c r="O37" s="48">
        <v>1407</v>
      </c>
      <c r="P37" s="35">
        <v>538</v>
      </c>
      <c r="Q37" s="35">
        <v>435</v>
      </c>
      <c r="R37" s="35">
        <v>171</v>
      </c>
      <c r="S37" s="35">
        <v>733</v>
      </c>
      <c r="T37" s="48">
        <v>1265</v>
      </c>
      <c r="U37" s="48">
        <v>928</v>
      </c>
      <c r="V37" s="48">
        <v>2205</v>
      </c>
      <c r="W37" s="48">
        <v>2004</v>
      </c>
      <c r="X37" s="86"/>
      <c r="Y37" s="35">
        <v>526</v>
      </c>
      <c r="Z37" s="86"/>
      <c r="AA37" s="35">
        <v>492</v>
      </c>
      <c r="AB37" s="105">
        <f t="shared" si="1"/>
        <v>0</v>
      </c>
      <c r="AC37" s="35">
        <v>422</v>
      </c>
      <c r="AD37" s="35">
        <v>70</v>
      </c>
      <c r="AE37" s="86"/>
      <c r="AF37" s="86"/>
      <c r="AG37" s="86"/>
      <c r="AH37" s="86"/>
      <c r="AI37" s="86"/>
      <c r="AJ37" s="86"/>
      <c r="AK37" s="86"/>
      <c r="AL37" s="35">
        <v>232</v>
      </c>
      <c r="AM37" s="86"/>
      <c r="AN37" s="86"/>
      <c r="AO37" s="35">
        <v>63</v>
      </c>
      <c r="AP37" s="86"/>
      <c r="AQ37" s="35">
        <v>138</v>
      </c>
      <c r="AR37" s="35">
        <v>478</v>
      </c>
      <c r="AS37" s="105">
        <f t="shared" si="2"/>
        <v>0</v>
      </c>
      <c r="AT37" s="35">
        <v>439</v>
      </c>
      <c r="AU37" s="35">
        <v>20</v>
      </c>
      <c r="AV37" s="35">
        <v>19</v>
      </c>
      <c r="AW37" s="86"/>
      <c r="AX37" s="86"/>
      <c r="AY37" s="86"/>
      <c r="AZ37" s="35">
        <v>318</v>
      </c>
      <c r="BA37" s="86"/>
      <c r="BB37" s="50">
        <v>273</v>
      </c>
      <c r="BC37" s="86"/>
      <c r="BD37" s="86"/>
      <c r="BE37" s="86"/>
      <c r="BF37" s="50">
        <v>127</v>
      </c>
      <c r="BG37" s="86"/>
      <c r="BH37" s="86"/>
      <c r="BI37" s="50">
        <v>222</v>
      </c>
      <c r="BJ37" s="86"/>
      <c r="BK37" s="86"/>
      <c r="BL37" s="50">
        <v>437</v>
      </c>
      <c r="BM37" s="50">
        <v>185</v>
      </c>
      <c r="BN37" s="86"/>
      <c r="BO37" s="86"/>
      <c r="BP37" s="86"/>
      <c r="BQ37" s="50">
        <v>94</v>
      </c>
      <c r="BR37" s="86"/>
      <c r="BS37" s="50">
        <v>140</v>
      </c>
      <c r="BT37" s="86"/>
      <c r="BU37" s="86"/>
      <c r="BV37" s="5">
        <f t="shared" si="3"/>
        <v>25542</v>
      </c>
      <c r="BW37" s="25">
        <f t="shared" si="4"/>
        <v>0</v>
      </c>
    </row>
    <row r="38" spans="1:75" ht="12.75">
      <c r="A38" s="37" t="s">
        <v>39</v>
      </c>
      <c r="B38" s="47">
        <v>28852</v>
      </c>
      <c r="C38" s="48">
        <v>11793</v>
      </c>
      <c r="D38" s="106">
        <f t="shared" si="0"/>
        <v>0</v>
      </c>
      <c r="E38" s="35">
        <v>2103</v>
      </c>
      <c r="F38" s="35">
        <v>967</v>
      </c>
      <c r="G38" s="35">
        <v>651</v>
      </c>
      <c r="H38" s="35">
        <v>932</v>
      </c>
      <c r="I38" s="35">
        <v>2034</v>
      </c>
      <c r="J38" s="35">
        <v>1499</v>
      </c>
      <c r="K38" s="35">
        <v>1343</v>
      </c>
      <c r="L38" s="35">
        <v>2264</v>
      </c>
      <c r="M38" s="35">
        <v>894</v>
      </c>
      <c r="N38" s="48">
        <v>1127</v>
      </c>
      <c r="O38" s="48">
        <v>1562</v>
      </c>
      <c r="P38" s="35">
        <v>623</v>
      </c>
      <c r="Q38" s="35">
        <v>434</v>
      </c>
      <c r="R38" s="35">
        <v>200</v>
      </c>
      <c r="S38" s="35">
        <v>892</v>
      </c>
      <c r="T38" s="48">
        <v>1516</v>
      </c>
      <c r="U38" s="48">
        <v>1016</v>
      </c>
      <c r="V38" s="48">
        <v>2372</v>
      </c>
      <c r="W38" s="48">
        <v>2298</v>
      </c>
      <c r="X38" s="86"/>
      <c r="Y38" s="35">
        <v>668</v>
      </c>
      <c r="Z38" s="86"/>
      <c r="AA38" s="35">
        <v>418</v>
      </c>
      <c r="AB38" s="105">
        <f t="shared" si="1"/>
        <v>0</v>
      </c>
      <c r="AC38" s="35">
        <v>356</v>
      </c>
      <c r="AD38" s="35">
        <v>62</v>
      </c>
      <c r="AE38" s="86"/>
      <c r="AF38" s="86"/>
      <c r="AG38" s="86"/>
      <c r="AH38" s="86"/>
      <c r="AI38" s="86"/>
      <c r="AJ38" s="86"/>
      <c r="AK38" s="86"/>
      <c r="AL38" s="35">
        <v>291</v>
      </c>
      <c r="AM38" s="86"/>
      <c r="AN38" s="86"/>
      <c r="AO38" s="35">
        <v>67</v>
      </c>
      <c r="AP38" s="86"/>
      <c r="AQ38" s="35">
        <v>174</v>
      </c>
      <c r="AR38" s="35">
        <v>413</v>
      </c>
      <c r="AS38" s="105">
        <f t="shared" si="2"/>
        <v>0</v>
      </c>
      <c r="AT38" s="35">
        <v>364</v>
      </c>
      <c r="AU38" s="35">
        <v>30</v>
      </c>
      <c r="AV38" s="35">
        <v>19</v>
      </c>
      <c r="AW38" s="86"/>
      <c r="AX38" s="86"/>
      <c r="AY38" s="86"/>
      <c r="AZ38" s="35">
        <v>318</v>
      </c>
      <c r="BA38" s="86"/>
      <c r="BB38" s="50">
        <v>279</v>
      </c>
      <c r="BC38" s="86"/>
      <c r="BD38" s="86"/>
      <c r="BE38" s="86"/>
      <c r="BF38" s="50">
        <v>142</v>
      </c>
      <c r="BG38" s="86"/>
      <c r="BH38" s="86"/>
      <c r="BI38" s="50">
        <v>222</v>
      </c>
      <c r="BJ38" s="86"/>
      <c r="BK38" s="86"/>
      <c r="BL38" s="50">
        <v>640</v>
      </c>
      <c r="BM38" s="50">
        <v>246</v>
      </c>
      <c r="BN38" s="86"/>
      <c r="BO38" s="86"/>
      <c r="BP38" s="86"/>
      <c r="BQ38" s="50">
        <v>105</v>
      </c>
      <c r="BR38" s="86"/>
      <c r="BS38" s="50">
        <v>142</v>
      </c>
      <c r="BT38" s="86"/>
      <c r="BU38" s="86"/>
      <c r="BV38" s="5">
        <f t="shared" si="3"/>
        <v>28852</v>
      </c>
      <c r="BW38" s="25">
        <f t="shared" si="4"/>
        <v>0</v>
      </c>
    </row>
    <row r="39" spans="1:75" ht="12.75">
      <c r="A39" s="37" t="s">
        <v>40</v>
      </c>
      <c r="B39" s="47">
        <v>32960</v>
      </c>
      <c r="C39" s="48">
        <v>13504</v>
      </c>
      <c r="D39" s="106">
        <f t="shared" si="0"/>
        <v>0</v>
      </c>
      <c r="E39" s="35">
        <v>2386</v>
      </c>
      <c r="F39" s="35">
        <v>1043</v>
      </c>
      <c r="G39" s="35">
        <v>825</v>
      </c>
      <c r="H39" s="35">
        <v>1047</v>
      </c>
      <c r="I39" s="35">
        <v>2217</v>
      </c>
      <c r="J39" s="35">
        <v>2034</v>
      </c>
      <c r="K39" s="35">
        <v>1461</v>
      </c>
      <c r="L39" s="35">
        <v>2491</v>
      </c>
      <c r="M39" s="35">
        <v>1105</v>
      </c>
      <c r="N39" s="48">
        <v>1263</v>
      </c>
      <c r="O39" s="48">
        <v>1808</v>
      </c>
      <c r="P39" s="35">
        <v>721</v>
      </c>
      <c r="Q39" s="35">
        <v>512</v>
      </c>
      <c r="R39" s="35">
        <v>172</v>
      </c>
      <c r="S39" s="35">
        <v>1070</v>
      </c>
      <c r="T39" s="48">
        <v>1732</v>
      </c>
      <c r="U39" s="48">
        <v>1174</v>
      </c>
      <c r="V39" s="48">
        <v>2690</v>
      </c>
      <c r="W39" s="48">
        <v>2623</v>
      </c>
      <c r="X39" s="86"/>
      <c r="Y39" s="35">
        <v>680</v>
      </c>
      <c r="Z39" s="86"/>
      <c r="AA39" s="35">
        <v>532</v>
      </c>
      <c r="AB39" s="105">
        <f t="shared" si="1"/>
        <v>0</v>
      </c>
      <c r="AC39" s="35">
        <v>470</v>
      </c>
      <c r="AD39" s="35">
        <v>62</v>
      </c>
      <c r="AE39" s="86"/>
      <c r="AF39" s="86"/>
      <c r="AG39" s="86"/>
      <c r="AH39" s="86"/>
      <c r="AI39" s="86"/>
      <c r="AJ39" s="86"/>
      <c r="AK39" s="86"/>
      <c r="AL39" s="35">
        <v>264</v>
      </c>
      <c r="AM39" s="86"/>
      <c r="AN39" s="86"/>
      <c r="AO39" s="35">
        <v>64</v>
      </c>
      <c r="AP39" s="86"/>
      <c r="AQ39" s="35">
        <v>177</v>
      </c>
      <c r="AR39" s="35">
        <v>564</v>
      </c>
      <c r="AS39" s="105">
        <f t="shared" si="2"/>
        <v>0</v>
      </c>
      <c r="AT39" s="35">
        <v>515</v>
      </c>
      <c r="AU39" s="35">
        <v>30</v>
      </c>
      <c r="AV39" s="35">
        <v>19</v>
      </c>
      <c r="AW39" s="86"/>
      <c r="AX39" s="86"/>
      <c r="AY39" s="86"/>
      <c r="AZ39" s="35">
        <v>389</v>
      </c>
      <c r="BA39" s="86"/>
      <c r="BB39" s="50">
        <v>269</v>
      </c>
      <c r="BC39" s="86"/>
      <c r="BD39" s="86"/>
      <c r="BE39" s="86"/>
      <c r="BF39" s="50">
        <v>151</v>
      </c>
      <c r="BG39" s="86"/>
      <c r="BH39" s="86"/>
      <c r="BI39" s="50">
        <v>233</v>
      </c>
      <c r="BJ39" s="86"/>
      <c r="BK39" s="86"/>
      <c r="BL39" s="50">
        <v>707</v>
      </c>
      <c r="BM39" s="50">
        <v>297</v>
      </c>
      <c r="BN39" s="86"/>
      <c r="BO39" s="86"/>
      <c r="BP39" s="86"/>
      <c r="BQ39" s="50">
        <v>113</v>
      </c>
      <c r="BR39" s="86"/>
      <c r="BS39" s="50">
        <v>146</v>
      </c>
      <c r="BT39" s="86"/>
      <c r="BU39" s="86"/>
      <c r="BV39" s="5">
        <f t="shared" si="3"/>
        <v>32960</v>
      </c>
      <c r="BW39" s="25">
        <f t="shared" si="4"/>
        <v>0</v>
      </c>
    </row>
    <row r="40" spans="1:75" ht="12.75">
      <c r="A40" s="37" t="s">
        <v>41</v>
      </c>
      <c r="B40" s="47">
        <v>30523</v>
      </c>
      <c r="C40" s="48">
        <v>12513</v>
      </c>
      <c r="D40" s="106">
        <f t="shared" si="0"/>
        <v>0</v>
      </c>
      <c r="E40" s="35">
        <v>2140</v>
      </c>
      <c r="F40" s="35">
        <v>1164</v>
      </c>
      <c r="G40" s="35">
        <v>649</v>
      </c>
      <c r="H40" s="35">
        <v>826</v>
      </c>
      <c r="I40" s="35">
        <v>1979</v>
      </c>
      <c r="J40" s="35">
        <v>1991</v>
      </c>
      <c r="K40" s="35">
        <v>1429</v>
      </c>
      <c r="L40" s="35">
        <v>2335</v>
      </c>
      <c r="M40" s="35">
        <v>776</v>
      </c>
      <c r="N40" s="48">
        <v>1115</v>
      </c>
      <c r="O40" s="48">
        <v>1657</v>
      </c>
      <c r="P40" s="35">
        <v>669</v>
      </c>
      <c r="Q40" s="35">
        <v>442</v>
      </c>
      <c r="R40" s="35">
        <v>185</v>
      </c>
      <c r="S40" s="35">
        <v>1074</v>
      </c>
      <c r="T40" s="48">
        <v>2158</v>
      </c>
      <c r="U40" s="48">
        <v>1074</v>
      </c>
      <c r="V40" s="48">
        <v>2475</v>
      </c>
      <c r="W40" s="48">
        <v>2447</v>
      </c>
      <c r="X40" s="86"/>
      <c r="Y40" s="35">
        <v>545</v>
      </c>
      <c r="Z40" s="86"/>
      <c r="AA40" s="35">
        <v>489</v>
      </c>
      <c r="AB40" s="105">
        <f t="shared" si="1"/>
        <v>0</v>
      </c>
      <c r="AC40" s="35">
        <v>402</v>
      </c>
      <c r="AD40" s="35">
        <v>87</v>
      </c>
      <c r="AE40" s="86"/>
      <c r="AF40" s="86"/>
      <c r="AG40" s="86"/>
      <c r="AH40" s="86"/>
      <c r="AI40" s="86"/>
      <c r="AJ40" s="86"/>
      <c r="AK40" s="86"/>
      <c r="AL40" s="35">
        <v>165</v>
      </c>
      <c r="AM40" s="86"/>
      <c r="AN40" s="86"/>
      <c r="AO40" s="35">
        <v>74</v>
      </c>
      <c r="AP40" s="86"/>
      <c r="AQ40" s="35">
        <v>123</v>
      </c>
      <c r="AR40" s="35">
        <v>447</v>
      </c>
      <c r="AS40" s="105">
        <f t="shared" si="2"/>
        <v>0</v>
      </c>
      <c r="AT40" s="35">
        <v>423</v>
      </c>
      <c r="AU40" s="35">
        <v>12</v>
      </c>
      <c r="AV40" s="35">
        <v>12</v>
      </c>
      <c r="AW40" s="86"/>
      <c r="AX40" s="86"/>
      <c r="AY40" s="86"/>
      <c r="AZ40" s="35">
        <v>388</v>
      </c>
      <c r="BA40" s="86"/>
      <c r="BB40" s="50">
        <v>214</v>
      </c>
      <c r="BC40" s="86"/>
      <c r="BD40" s="86"/>
      <c r="BE40" s="86"/>
      <c r="BF40" s="50">
        <v>165</v>
      </c>
      <c r="BG40" s="86"/>
      <c r="BH40" s="86"/>
      <c r="BI40" s="50">
        <v>204</v>
      </c>
      <c r="BJ40" s="86"/>
      <c r="BK40" s="86"/>
      <c r="BL40" s="50">
        <v>642</v>
      </c>
      <c r="BM40" s="50">
        <v>255</v>
      </c>
      <c r="BN40" s="86"/>
      <c r="BO40" s="86"/>
      <c r="BP40" s="86"/>
      <c r="BQ40" s="50">
        <v>87</v>
      </c>
      <c r="BR40" s="86"/>
      <c r="BS40" s="50">
        <v>140</v>
      </c>
      <c r="BT40" s="86"/>
      <c r="BU40" s="86"/>
      <c r="BV40" s="5">
        <f t="shared" si="3"/>
        <v>30523</v>
      </c>
      <c r="BW40" s="25">
        <f t="shared" si="4"/>
        <v>0</v>
      </c>
    </row>
    <row r="41" spans="1:75" ht="12.75">
      <c r="A41" s="37" t="s">
        <v>42</v>
      </c>
      <c r="B41" s="47">
        <v>31769</v>
      </c>
      <c r="C41" s="48">
        <v>13022</v>
      </c>
      <c r="D41" s="106">
        <f t="shared" si="0"/>
        <v>0</v>
      </c>
      <c r="E41" s="35">
        <v>2253</v>
      </c>
      <c r="F41" s="35">
        <v>1247</v>
      </c>
      <c r="G41" s="35">
        <v>688</v>
      </c>
      <c r="H41" s="35">
        <v>906</v>
      </c>
      <c r="I41" s="35">
        <v>1992</v>
      </c>
      <c r="J41" s="35">
        <v>2071</v>
      </c>
      <c r="K41" s="35">
        <v>1471</v>
      </c>
      <c r="L41" s="35">
        <v>2394</v>
      </c>
      <c r="M41" s="35">
        <v>893</v>
      </c>
      <c r="N41" s="48">
        <v>1273</v>
      </c>
      <c r="O41" s="48">
        <v>1725</v>
      </c>
      <c r="P41" s="35">
        <v>633</v>
      </c>
      <c r="Q41" s="35">
        <v>525</v>
      </c>
      <c r="R41" s="35">
        <v>184</v>
      </c>
      <c r="S41" s="35">
        <v>972</v>
      </c>
      <c r="T41" s="48">
        <v>2152</v>
      </c>
      <c r="U41" s="48">
        <v>1134</v>
      </c>
      <c r="V41" s="48">
        <v>2595</v>
      </c>
      <c r="W41" s="48">
        <v>2532</v>
      </c>
      <c r="X41" s="86"/>
      <c r="Y41" s="35">
        <v>577</v>
      </c>
      <c r="Z41" s="86"/>
      <c r="AA41" s="35">
        <v>522</v>
      </c>
      <c r="AB41" s="105">
        <f t="shared" si="1"/>
        <v>0</v>
      </c>
      <c r="AC41" s="35">
        <v>458</v>
      </c>
      <c r="AD41" s="35">
        <v>64</v>
      </c>
      <c r="AE41" s="86"/>
      <c r="AF41" s="86"/>
      <c r="AG41" s="86"/>
      <c r="AH41" s="86"/>
      <c r="AI41" s="86"/>
      <c r="AJ41" s="86"/>
      <c r="AK41" s="86"/>
      <c r="AL41" s="35">
        <v>195</v>
      </c>
      <c r="AM41" s="86"/>
      <c r="AN41" s="86"/>
      <c r="AO41" s="35">
        <v>72</v>
      </c>
      <c r="AP41" s="86"/>
      <c r="AQ41" s="35">
        <v>149</v>
      </c>
      <c r="AR41" s="35">
        <v>434</v>
      </c>
      <c r="AS41" s="105">
        <f t="shared" si="2"/>
        <v>0</v>
      </c>
      <c r="AT41" s="35">
        <v>378</v>
      </c>
      <c r="AU41" s="35">
        <v>37</v>
      </c>
      <c r="AV41" s="35">
        <v>19</v>
      </c>
      <c r="AW41" s="86"/>
      <c r="AX41" s="86"/>
      <c r="AY41" s="86"/>
      <c r="AZ41" s="35">
        <v>420</v>
      </c>
      <c r="BA41" s="86"/>
      <c r="BB41" s="50">
        <v>231</v>
      </c>
      <c r="BC41" s="86"/>
      <c r="BD41" s="86"/>
      <c r="BE41" s="86"/>
      <c r="BF41" s="50">
        <v>118</v>
      </c>
      <c r="BG41" s="86"/>
      <c r="BH41" s="86"/>
      <c r="BI41" s="50">
        <v>210</v>
      </c>
      <c r="BJ41" s="86"/>
      <c r="BK41" s="86"/>
      <c r="BL41" s="50">
        <v>736</v>
      </c>
      <c r="BM41" s="50">
        <v>219</v>
      </c>
      <c r="BN41" s="86"/>
      <c r="BO41" s="86"/>
      <c r="BP41" s="86"/>
      <c r="BQ41" s="50">
        <v>101</v>
      </c>
      <c r="BR41" s="86"/>
      <c r="BS41" s="50">
        <v>145</v>
      </c>
      <c r="BT41" s="86"/>
      <c r="BU41" s="86"/>
      <c r="BV41" s="5">
        <f t="shared" si="3"/>
        <v>31769</v>
      </c>
      <c r="BW41" s="25">
        <f t="shared" si="4"/>
        <v>0</v>
      </c>
    </row>
    <row r="42" spans="1:75" s="12" customFormat="1" ht="12.75">
      <c r="A42" s="38" t="s">
        <v>43</v>
      </c>
      <c r="B42" s="45">
        <v>149646</v>
      </c>
      <c r="C42" s="46">
        <v>61024</v>
      </c>
      <c r="D42" s="106">
        <f t="shared" si="0"/>
        <v>0</v>
      </c>
      <c r="E42" s="72">
        <v>10756</v>
      </c>
      <c r="F42" s="72">
        <v>5279</v>
      </c>
      <c r="G42" s="72">
        <v>3399</v>
      </c>
      <c r="H42" s="72">
        <v>4509</v>
      </c>
      <c r="I42" s="72">
        <v>9857</v>
      </c>
      <c r="J42" s="72">
        <v>8971</v>
      </c>
      <c r="K42" s="72">
        <v>6779</v>
      </c>
      <c r="L42" s="72">
        <v>11474</v>
      </c>
      <c r="M42" s="72">
        <v>4509</v>
      </c>
      <c r="N42" s="46">
        <v>5876</v>
      </c>
      <c r="O42" s="46">
        <v>8159</v>
      </c>
      <c r="P42" s="72">
        <v>3184</v>
      </c>
      <c r="Q42" s="72">
        <v>2348</v>
      </c>
      <c r="R42" s="72">
        <v>912</v>
      </c>
      <c r="S42" s="72">
        <v>4741</v>
      </c>
      <c r="T42" s="46">
        <v>8823</v>
      </c>
      <c r="U42" s="46">
        <v>5326</v>
      </c>
      <c r="V42" s="46">
        <v>12337</v>
      </c>
      <c r="W42" s="46">
        <v>11904</v>
      </c>
      <c r="X42" s="85"/>
      <c r="Y42" s="72">
        <v>2996</v>
      </c>
      <c r="Z42" s="85"/>
      <c r="AA42" s="72">
        <v>2453</v>
      </c>
      <c r="AB42" s="105">
        <f t="shared" si="1"/>
        <v>0</v>
      </c>
      <c r="AC42" s="72">
        <v>2108</v>
      </c>
      <c r="AD42" s="72">
        <v>345</v>
      </c>
      <c r="AE42" s="85"/>
      <c r="AF42" s="85"/>
      <c r="AG42" s="85"/>
      <c r="AH42" s="85"/>
      <c r="AI42" s="85"/>
      <c r="AJ42" s="85"/>
      <c r="AK42" s="85"/>
      <c r="AL42" s="72">
        <v>1147</v>
      </c>
      <c r="AM42" s="85"/>
      <c r="AN42" s="85"/>
      <c r="AO42" s="72">
        <v>340</v>
      </c>
      <c r="AP42" s="85"/>
      <c r="AQ42" s="72">
        <v>761</v>
      </c>
      <c r="AR42" s="72">
        <v>2336</v>
      </c>
      <c r="AS42" s="105">
        <f t="shared" si="2"/>
        <v>0</v>
      </c>
      <c r="AT42" s="72">
        <v>2119</v>
      </c>
      <c r="AU42" s="72">
        <v>129</v>
      </c>
      <c r="AV42" s="72">
        <v>88</v>
      </c>
      <c r="AW42" s="85"/>
      <c r="AX42" s="85"/>
      <c r="AY42" s="85"/>
      <c r="AZ42" s="72">
        <v>1833</v>
      </c>
      <c r="BA42" s="85"/>
      <c r="BB42" s="49">
        <v>1266</v>
      </c>
      <c r="BC42" s="85"/>
      <c r="BD42" s="85"/>
      <c r="BE42" s="85"/>
      <c r="BF42" s="49">
        <v>703</v>
      </c>
      <c r="BG42" s="85"/>
      <c r="BH42" s="85"/>
      <c r="BI42" s="49">
        <v>1091</v>
      </c>
      <c r="BJ42" s="85"/>
      <c r="BK42" s="85"/>
      <c r="BL42" s="49">
        <v>3162</v>
      </c>
      <c r="BM42" s="49">
        <v>1202</v>
      </c>
      <c r="BN42" s="85"/>
      <c r="BO42" s="85"/>
      <c r="BP42" s="85"/>
      <c r="BQ42" s="49">
        <v>500</v>
      </c>
      <c r="BR42" s="85"/>
      <c r="BS42" s="49">
        <v>713</v>
      </c>
      <c r="BT42" s="85"/>
      <c r="BU42" s="85"/>
      <c r="BV42" s="5">
        <f t="shared" si="3"/>
        <v>149646</v>
      </c>
      <c r="BW42" s="25">
        <f t="shared" si="4"/>
        <v>0</v>
      </c>
    </row>
    <row r="43" spans="1:75" ht="12.75">
      <c r="A43" s="37" t="s">
        <v>44</v>
      </c>
      <c r="B43" s="47">
        <v>36485</v>
      </c>
      <c r="C43" s="48">
        <v>14913</v>
      </c>
      <c r="D43" s="106">
        <f t="shared" si="0"/>
        <v>0</v>
      </c>
      <c r="E43" s="35">
        <v>2553</v>
      </c>
      <c r="F43" s="35">
        <v>1343</v>
      </c>
      <c r="G43" s="35">
        <v>752</v>
      </c>
      <c r="H43" s="35">
        <v>1051</v>
      </c>
      <c r="I43" s="35">
        <v>2338</v>
      </c>
      <c r="J43" s="35">
        <v>2452</v>
      </c>
      <c r="K43" s="35">
        <v>1489</v>
      </c>
      <c r="L43" s="35">
        <v>2935</v>
      </c>
      <c r="M43" s="35">
        <v>1108</v>
      </c>
      <c r="N43" s="48">
        <v>1475</v>
      </c>
      <c r="O43" s="48">
        <v>2003</v>
      </c>
      <c r="P43" s="35">
        <v>707</v>
      </c>
      <c r="Q43" s="35">
        <v>620</v>
      </c>
      <c r="R43" s="35">
        <v>212</v>
      </c>
      <c r="S43" s="35">
        <v>1164</v>
      </c>
      <c r="T43" s="48">
        <v>2396</v>
      </c>
      <c r="U43" s="48">
        <v>1288</v>
      </c>
      <c r="V43" s="48">
        <v>3015</v>
      </c>
      <c r="W43" s="48">
        <v>2911</v>
      </c>
      <c r="X43" s="86"/>
      <c r="Y43" s="35">
        <v>760</v>
      </c>
      <c r="Z43" s="86"/>
      <c r="AA43" s="35">
        <v>493</v>
      </c>
      <c r="AB43" s="105">
        <f t="shared" si="1"/>
        <v>0</v>
      </c>
      <c r="AC43" s="35">
        <v>423</v>
      </c>
      <c r="AD43" s="35">
        <v>70</v>
      </c>
      <c r="AE43" s="86"/>
      <c r="AF43" s="86"/>
      <c r="AG43" s="86"/>
      <c r="AH43" s="86"/>
      <c r="AI43" s="86"/>
      <c r="AJ43" s="86"/>
      <c r="AK43" s="86"/>
      <c r="AL43" s="35">
        <v>252</v>
      </c>
      <c r="AM43" s="86"/>
      <c r="AN43" s="86"/>
      <c r="AO43" s="35">
        <v>109</v>
      </c>
      <c r="AP43" s="86"/>
      <c r="AQ43" s="35">
        <v>182</v>
      </c>
      <c r="AR43" s="35">
        <v>465</v>
      </c>
      <c r="AS43" s="105">
        <f t="shared" si="2"/>
        <v>0</v>
      </c>
      <c r="AT43" s="35">
        <v>429</v>
      </c>
      <c r="AU43" s="35">
        <v>14</v>
      </c>
      <c r="AV43" s="35">
        <v>22</v>
      </c>
      <c r="AW43" s="86"/>
      <c r="AX43" s="86"/>
      <c r="AY43" s="86"/>
      <c r="AZ43" s="35">
        <v>489</v>
      </c>
      <c r="BA43" s="86"/>
      <c r="BB43" s="50">
        <v>284</v>
      </c>
      <c r="BC43" s="86"/>
      <c r="BD43" s="86"/>
      <c r="BE43" s="86"/>
      <c r="BF43" s="50">
        <v>148</v>
      </c>
      <c r="BG43" s="86"/>
      <c r="BH43" s="86"/>
      <c r="BI43" s="50">
        <v>240</v>
      </c>
      <c r="BJ43" s="86"/>
      <c r="BK43" s="86"/>
      <c r="BL43" s="50">
        <v>693</v>
      </c>
      <c r="BM43" s="50">
        <v>236</v>
      </c>
      <c r="BN43" s="86"/>
      <c r="BO43" s="86"/>
      <c r="BP43" s="86"/>
      <c r="BQ43" s="50">
        <v>149</v>
      </c>
      <c r="BR43" s="86"/>
      <c r="BS43" s="50">
        <v>173</v>
      </c>
      <c r="BT43" s="86"/>
      <c r="BU43" s="86"/>
      <c r="BV43" s="5">
        <f t="shared" si="3"/>
        <v>36485</v>
      </c>
      <c r="BW43" s="25">
        <f t="shared" si="4"/>
        <v>0</v>
      </c>
    </row>
    <row r="44" spans="1:75" ht="12.75">
      <c r="A44" s="37" t="s">
        <v>45</v>
      </c>
      <c r="B44" s="47">
        <v>39344</v>
      </c>
      <c r="C44" s="48">
        <v>16401</v>
      </c>
      <c r="D44" s="106">
        <f t="shared" si="0"/>
        <v>0</v>
      </c>
      <c r="E44" s="35">
        <v>2911</v>
      </c>
      <c r="F44" s="35">
        <v>1583</v>
      </c>
      <c r="G44" s="35">
        <v>881</v>
      </c>
      <c r="H44" s="35">
        <v>1052</v>
      </c>
      <c r="I44" s="35">
        <v>2595</v>
      </c>
      <c r="J44" s="35">
        <v>2493</v>
      </c>
      <c r="K44" s="35">
        <v>1672</v>
      </c>
      <c r="L44" s="35">
        <v>3214</v>
      </c>
      <c r="M44" s="35">
        <v>1023</v>
      </c>
      <c r="N44" s="48">
        <v>1585</v>
      </c>
      <c r="O44" s="48">
        <v>2161</v>
      </c>
      <c r="P44" s="35">
        <v>717</v>
      </c>
      <c r="Q44" s="35">
        <v>726</v>
      </c>
      <c r="R44" s="35">
        <v>212</v>
      </c>
      <c r="S44" s="35">
        <v>1449</v>
      </c>
      <c r="T44" s="48">
        <v>2573</v>
      </c>
      <c r="U44" s="48">
        <v>1200</v>
      </c>
      <c r="V44" s="48">
        <v>3151</v>
      </c>
      <c r="W44" s="48">
        <v>3117</v>
      </c>
      <c r="X44" s="86"/>
      <c r="Y44" s="35">
        <v>1093</v>
      </c>
      <c r="Z44" s="86"/>
      <c r="AA44" s="35">
        <v>525</v>
      </c>
      <c r="AB44" s="105">
        <f t="shared" si="1"/>
        <v>0</v>
      </c>
      <c r="AC44" s="35">
        <v>452</v>
      </c>
      <c r="AD44" s="35">
        <v>73</v>
      </c>
      <c r="AE44" s="86"/>
      <c r="AF44" s="86"/>
      <c r="AG44" s="86"/>
      <c r="AH44" s="86"/>
      <c r="AI44" s="86"/>
      <c r="AJ44" s="86"/>
      <c r="AK44" s="86"/>
      <c r="AL44" s="35">
        <v>243</v>
      </c>
      <c r="AM44" s="86"/>
      <c r="AN44" s="86"/>
      <c r="AO44" s="35">
        <v>110</v>
      </c>
      <c r="AP44" s="86"/>
      <c r="AQ44" s="35">
        <v>202</v>
      </c>
      <c r="AR44" s="35">
        <v>513</v>
      </c>
      <c r="AS44" s="105">
        <f t="shared" si="2"/>
        <v>0</v>
      </c>
      <c r="AT44" s="35">
        <v>440</v>
      </c>
      <c r="AU44" s="35">
        <v>43</v>
      </c>
      <c r="AV44" s="35">
        <v>30</v>
      </c>
      <c r="AW44" s="86"/>
      <c r="AX44" s="86"/>
      <c r="AY44" s="86"/>
      <c r="AZ44" s="35">
        <v>431</v>
      </c>
      <c r="BA44" s="86"/>
      <c r="BB44" s="50">
        <v>327</v>
      </c>
      <c r="BC44" s="86"/>
      <c r="BD44" s="86"/>
      <c r="BE44" s="86"/>
      <c r="BF44" s="50">
        <v>150</v>
      </c>
      <c r="BG44" s="86"/>
      <c r="BH44" s="86"/>
      <c r="BI44" s="50">
        <v>234</v>
      </c>
      <c r="BJ44" s="86"/>
      <c r="BK44" s="86"/>
      <c r="BL44" s="50">
        <v>654</v>
      </c>
      <c r="BM44" s="50">
        <v>290</v>
      </c>
      <c r="BN44" s="86"/>
      <c r="BO44" s="86"/>
      <c r="BP44" s="86"/>
      <c r="BQ44" s="50">
        <v>127</v>
      </c>
      <c r="BR44" s="86"/>
      <c r="BS44" s="50">
        <v>130</v>
      </c>
      <c r="BT44" s="86"/>
      <c r="BU44" s="86"/>
      <c r="BV44" s="5">
        <f t="shared" si="3"/>
        <v>39344</v>
      </c>
      <c r="BW44" s="25">
        <f t="shared" si="4"/>
        <v>0</v>
      </c>
    </row>
    <row r="45" spans="1:75" ht="12.75">
      <c r="A45" s="37" t="s">
        <v>46</v>
      </c>
      <c r="B45" s="47">
        <v>52131</v>
      </c>
      <c r="C45" s="48">
        <v>21533</v>
      </c>
      <c r="D45" s="106">
        <f t="shared" si="0"/>
        <v>0</v>
      </c>
      <c r="E45" s="35">
        <v>3774</v>
      </c>
      <c r="F45" s="35">
        <v>2105</v>
      </c>
      <c r="G45" s="35">
        <v>1096</v>
      </c>
      <c r="H45" s="35">
        <v>1521</v>
      </c>
      <c r="I45" s="35">
        <v>3374</v>
      </c>
      <c r="J45" s="35">
        <v>3524</v>
      </c>
      <c r="K45" s="35">
        <v>2303</v>
      </c>
      <c r="L45" s="35">
        <v>3836</v>
      </c>
      <c r="M45" s="35">
        <v>1485</v>
      </c>
      <c r="N45" s="48">
        <v>2140</v>
      </c>
      <c r="O45" s="48">
        <v>2928</v>
      </c>
      <c r="P45" s="35">
        <v>954</v>
      </c>
      <c r="Q45" s="35">
        <v>1011</v>
      </c>
      <c r="R45" s="35">
        <v>320</v>
      </c>
      <c r="S45" s="35">
        <v>1972</v>
      </c>
      <c r="T45" s="48">
        <v>3287</v>
      </c>
      <c r="U45" s="48">
        <v>1675</v>
      </c>
      <c r="V45" s="48">
        <v>4226</v>
      </c>
      <c r="W45" s="48">
        <v>4133</v>
      </c>
      <c r="X45" s="86"/>
      <c r="Y45" s="35">
        <v>1118</v>
      </c>
      <c r="Z45" s="86"/>
      <c r="AA45" s="35">
        <v>788</v>
      </c>
      <c r="AB45" s="105">
        <f t="shared" si="1"/>
        <v>0</v>
      </c>
      <c r="AC45" s="35">
        <v>677</v>
      </c>
      <c r="AD45" s="35">
        <v>111</v>
      </c>
      <c r="AE45" s="86"/>
      <c r="AF45" s="86"/>
      <c r="AG45" s="86"/>
      <c r="AH45" s="86"/>
      <c r="AI45" s="86"/>
      <c r="AJ45" s="86"/>
      <c r="AK45" s="86"/>
      <c r="AL45" s="35">
        <v>401</v>
      </c>
      <c r="AM45" s="86"/>
      <c r="AN45" s="86"/>
      <c r="AO45" s="35">
        <v>129</v>
      </c>
      <c r="AP45" s="86"/>
      <c r="AQ45" s="35">
        <v>290</v>
      </c>
      <c r="AR45" s="35">
        <v>701</v>
      </c>
      <c r="AS45" s="105">
        <f t="shared" si="2"/>
        <v>0</v>
      </c>
      <c r="AT45" s="35">
        <v>617</v>
      </c>
      <c r="AU45" s="35">
        <v>47</v>
      </c>
      <c r="AV45" s="35">
        <v>37</v>
      </c>
      <c r="AW45" s="86"/>
      <c r="AX45" s="86"/>
      <c r="AY45" s="86"/>
      <c r="AZ45" s="35">
        <v>541</v>
      </c>
      <c r="BA45" s="86"/>
      <c r="BB45" s="50">
        <v>406</v>
      </c>
      <c r="BC45" s="86"/>
      <c r="BD45" s="86"/>
      <c r="BE45" s="86"/>
      <c r="BF45" s="50">
        <v>230</v>
      </c>
      <c r="BG45" s="86"/>
      <c r="BH45" s="86"/>
      <c r="BI45" s="50">
        <v>306</v>
      </c>
      <c r="BJ45" s="86"/>
      <c r="BK45" s="86"/>
      <c r="BL45" s="50">
        <v>836</v>
      </c>
      <c r="BM45" s="50">
        <v>324</v>
      </c>
      <c r="BN45" s="86"/>
      <c r="BO45" s="86"/>
      <c r="BP45" s="86"/>
      <c r="BQ45" s="50">
        <v>195</v>
      </c>
      <c r="BR45" s="86"/>
      <c r="BS45" s="50">
        <v>202</v>
      </c>
      <c r="BT45" s="86"/>
      <c r="BU45" s="86"/>
      <c r="BV45" s="5">
        <f t="shared" si="3"/>
        <v>52131</v>
      </c>
      <c r="BW45" s="25">
        <f t="shared" si="4"/>
        <v>0</v>
      </c>
    </row>
    <row r="46" spans="1:75" ht="12.75">
      <c r="A46" s="37" t="s">
        <v>47</v>
      </c>
      <c r="B46" s="47">
        <v>51121</v>
      </c>
      <c r="C46" s="48">
        <v>21102</v>
      </c>
      <c r="D46" s="106">
        <f t="shared" si="0"/>
        <v>0</v>
      </c>
      <c r="E46" s="35">
        <v>3691</v>
      </c>
      <c r="F46" s="35">
        <v>2135</v>
      </c>
      <c r="G46" s="35">
        <v>1054</v>
      </c>
      <c r="H46" s="35">
        <v>1605</v>
      </c>
      <c r="I46" s="35">
        <v>3317</v>
      </c>
      <c r="J46" s="35">
        <v>3337</v>
      </c>
      <c r="K46" s="35">
        <v>2204</v>
      </c>
      <c r="L46" s="35">
        <v>3759</v>
      </c>
      <c r="M46" s="35">
        <v>1498</v>
      </c>
      <c r="N46" s="48">
        <v>2051</v>
      </c>
      <c r="O46" s="48">
        <v>2865</v>
      </c>
      <c r="P46" s="35">
        <v>984</v>
      </c>
      <c r="Q46" s="35">
        <v>740</v>
      </c>
      <c r="R46" s="35">
        <v>326</v>
      </c>
      <c r="S46" s="35">
        <v>1697</v>
      </c>
      <c r="T46" s="48">
        <v>3355</v>
      </c>
      <c r="U46" s="48">
        <v>1637</v>
      </c>
      <c r="V46" s="48">
        <v>4169</v>
      </c>
      <c r="W46" s="48">
        <v>4045</v>
      </c>
      <c r="X46" s="86"/>
      <c r="Y46" s="35">
        <v>1081</v>
      </c>
      <c r="Z46" s="86"/>
      <c r="AA46" s="35">
        <v>789</v>
      </c>
      <c r="AB46" s="105">
        <f t="shared" si="1"/>
        <v>0</v>
      </c>
      <c r="AC46" s="35">
        <v>656</v>
      </c>
      <c r="AD46" s="35">
        <v>133</v>
      </c>
      <c r="AE46" s="86"/>
      <c r="AF46" s="86"/>
      <c r="AG46" s="86"/>
      <c r="AH46" s="86"/>
      <c r="AI46" s="86"/>
      <c r="AJ46" s="86"/>
      <c r="AK46" s="86"/>
      <c r="AL46" s="35">
        <v>381</v>
      </c>
      <c r="AM46" s="86"/>
      <c r="AN46" s="86"/>
      <c r="AO46" s="35">
        <v>139</v>
      </c>
      <c r="AP46" s="86"/>
      <c r="AQ46" s="35">
        <v>306</v>
      </c>
      <c r="AR46" s="35">
        <v>691</v>
      </c>
      <c r="AS46" s="105">
        <f t="shared" si="2"/>
        <v>0</v>
      </c>
      <c r="AT46" s="35">
        <v>609</v>
      </c>
      <c r="AU46" s="35">
        <v>49</v>
      </c>
      <c r="AV46" s="35">
        <v>33</v>
      </c>
      <c r="AW46" s="86"/>
      <c r="AX46" s="86"/>
      <c r="AY46" s="86"/>
      <c r="AZ46" s="35">
        <v>621</v>
      </c>
      <c r="BA46" s="86"/>
      <c r="BB46" s="50">
        <v>486</v>
      </c>
      <c r="BC46" s="86"/>
      <c r="BD46" s="86"/>
      <c r="BE46" s="86"/>
      <c r="BF46" s="50">
        <v>220</v>
      </c>
      <c r="BG46" s="86"/>
      <c r="BH46" s="86"/>
      <c r="BI46" s="50">
        <v>330</v>
      </c>
      <c r="BJ46" s="86"/>
      <c r="BK46" s="86"/>
      <c r="BL46" s="50">
        <v>887</v>
      </c>
      <c r="BM46" s="50">
        <v>365</v>
      </c>
      <c r="BN46" s="86"/>
      <c r="BO46" s="86"/>
      <c r="BP46" s="86"/>
      <c r="BQ46" s="50">
        <v>165</v>
      </c>
      <c r="BR46" s="86"/>
      <c r="BS46" s="50">
        <v>191</v>
      </c>
      <c r="BT46" s="86"/>
      <c r="BU46" s="86"/>
      <c r="BV46" s="5">
        <f t="shared" si="3"/>
        <v>51121</v>
      </c>
      <c r="BW46" s="25">
        <f t="shared" si="4"/>
        <v>0</v>
      </c>
    </row>
    <row r="47" spans="1:75" ht="12.75">
      <c r="A47" s="37" t="s">
        <v>48</v>
      </c>
      <c r="B47" s="47">
        <v>49705</v>
      </c>
      <c r="C47" s="48">
        <v>20584</v>
      </c>
      <c r="D47" s="106">
        <f t="shared" si="0"/>
        <v>0</v>
      </c>
      <c r="E47" s="35">
        <v>3776</v>
      </c>
      <c r="F47" s="35">
        <v>2120</v>
      </c>
      <c r="G47" s="35">
        <v>907</v>
      </c>
      <c r="H47" s="35">
        <v>1373</v>
      </c>
      <c r="I47" s="35">
        <v>3160</v>
      </c>
      <c r="J47" s="35">
        <v>3296</v>
      </c>
      <c r="K47" s="35">
        <v>2300</v>
      </c>
      <c r="L47" s="35">
        <v>3652</v>
      </c>
      <c r="M47" s="35">
        <v>1367</v>
      </c>
      <c r="N47" s="48">
        <v>2079</v>
      </c>
      <c r="O47" s="48">
        <v>2773</v>
      </c>
      <c r="P47" s="35">
        <v>941</v>
      </c>
      <c r="Q47" s="35">
        <v>806</v>
      </c>
      <c r="R47" s="35">
        <v>302</v>
      </c>
      <c r="S47" s="35">
        <v>1474</v>
      </c>
      <c r="T47" s="48">
        <v>3432</v>
      </c>
      <c r="U47" s="48">
        <v>1604</v>
      </c>
      <c r="V47" s="48">
        <v>4017</v>
      </c>
      <c r="W47" s="48">
        <v>3910</v>
      </c>
      <c r="X47" s="86"/>
      <c r="Y47" s="35">
        <v>1030</v>
      </c>
      <c r="Z47" s="86"/>
      <c r="AA47" s="35">
        <v>768</v>
      </c>
      <c r="AB47" s="105">
        <f t="shared" si="1"/>
        <v>0</v>
      </c>
      <c r="AC47" s="35">
        <v>656</v>
      </c>
      <c r="AD47" s="35">
        <v>112</v>
      </c>
      <c r="AE47" s="86"/>
      <c r="AF47" s="86"/>
      <c r="AG47" s="86"/>
      <c r="AH47" s="86"/>
      <c r="AI47" s="86"/>
      <c r="AJ47" s="86"/>
      <c r="AK47" s="86"/>
      <c r="AL47" s="35">
        <v>375</v>
      </c>
      <c r="AM47" s="86"/>
      <c r="AN47" s="86"/>
      <c r="AO47" s="35">
        <v>147</v>
      </c>
      <c r="AP47" s="86"/>
      <c r="AQ47" s="35">
        <v>283</v>
      </c>
      <c r="AR47" s="35">
        <v>699</v>
      </c>
      <c r="AS47" s="105">
        <f t="shared" si="2"/>
        <v>0</v>
      </c>
      <c r="AT47" s="35">
        <v>600</v>
      </c>
      <c r="AU47" s="35">
        <v>60</v>
      </c>
      <c r="AV47" s="35">
        <v>39</v>
      </c>
      <c r="AW47" s="86"/>
      <c r="AX47" s="86"/>
      <c r="AY47" s="86"/>
      <c r="AZ47" s="35">
        <v>602</v>
      </c>
      <c r="BA47" s="86"/>
      <c r="BB47" s="50">
        <v>392</v>
      </c>
      <c r="BC47" s="86"/>
      <c r="BD47" s="86"/>
      <c r="BE47" s="86"/>
      <c r="BF47" s="50">
        <v>248</v>
      </c>
      <c r="BG47" s="86"/>
      <c r="BH47" s="86"/>
      <c r="BI47" s="50">
        <v>270</v>
      </c>
      <c r="BJ47" s="86"/>
      <c r="BK47" s="86"/>
      <c r="BL47" s="50">
        <v>906</v>
      </c>
      <c r="BM47" s="50">
        <v>305</v>
      </c>
      <c r="BN47" s="86"/>
      <c r="BO47" s="86"/>
      <c r="BP47" s="86"/>
      <c r="BQ47" s="50">
        <v>181</v>
      </c>
      <c r="BR47" s="86"/>
      <c r="BS47" s="50">
        <v>210</v>
      </c>
      <c r="BT47" s="86"/>
      <c r="BU47" s="86"/>
      <c r="BV47" s="5">
        <f t="shared" si="3"/>
        <v>49705</v>
      </c>
      <c r="BW47" s="25">
        <f t="shared" si="4"/>
        <v>0</v>
      </c>
    </row>
    <row r="48" spans="1:75" s="12" customFormat="1" ht="12.75">
      <c r="A48" s="38" t="s">
        <v>49</v>
      </c>
      <c r="B48" s="45">
        <v>228786</v>
      </c>
      <c r="C48" s="46">
        <v>94533</v>
      </c>
      <c r="D48" s="106">
        <f t="shared" si="0"/>
        <v>0</v>
      </c>
      <c r="E48" s="72">
        <v>16705</v>
      </c>
      <c r="F48" s="72">
        <v>9286</v>
      </c>
      <c r="G48" s="72">
        <v>4690</v>
      </c>
      <c r="H48" s="72">
        <v>6602</v>
      </c>
      <c r="I48" s="72">
        <v>14784</v>
      </c>
      <c r="J48" s="72">
        <v>15102</v>
      </c>
      <c r="K48" s="72">
        <v>9968</v>
      </c>
      <c r="L48" s="72">
        <v>17396</v>
      </c>
      <c r="M48" s="72">
        <v>6481</v>
      </c>
      <c r="N48" s="46">
        <v>9330</v>
      </c>
      <c r="O48" s="46">
        <v>12730</v>
      </c>
      <c r="P48" s="72">
        <v>4303</v>
      </c>
      <c r="Q48" s="72">
        <v>3903</v>
      </c>
      <c r="R48" s="72">
        <v>1372</v>
      </c>
      <c r="S48" s="72">
        <v>7756</v>
      </c>
      <c r="T48" s="46">
        <v>15043</v>
      </c>
      <c r="U48" s="46">
        <v>7404</v>
      </c>
      <c r="V48" s="46">
        <v>18578</v>
      </c>
      <c r="W48" s="46">
        <v>18116</v>
      </c>
      <c r="X48" s="85"/>
      <c r="Y48" s="72">
        <v>5082</v>
      </c>
      <c r="Z48" s="85"/>
      <c r="AA48" s="72">
        <v>3363</v>
      </c>
      <c r="AB48" s="105">
        <f t="shared" si="1"/>
        <v>0</v>
      </c>
      <c r="AC48" s="72">
        <v>2864</v>
      </c>
      <c r="AD48" s="72">
        <v>499</v>
      </c>
      <c r="AE48" s="85"/>
      <c r="AF48" s="85"/>
      <c r="AG48" s="85"/>
      <c r="AH48" s="85"/>
      <c r="AI48" s="85"/>
      <c r="AJ48" s="85"/>
      <c r="AK48" s="85"/>
      <c r="AL48" s="72">
        <v>1652</v>
      </c>
      <c r="AM48" s="85"/>
      <c r="AN48" s="85"/>
      <c r="AO48" s="72">
        <v>634</v>
      </c>
      <c r="AP48" s="85"/>
      <c r="AQ48" s="72">
        <v>1263</v>
      </c>
      <c r="AR48" s="72">
        <v>3069</v>
      </c>
      <c r="AS48" s="105">
        <f t="shared" si="2"/>
        <v>0</v>
      </c>
      <c r="AT48" s="72">
        <v>2695</v>
      </c>
      <c r="AU48" s="72">
        <v>213</v>
      </c>
      <c r="AV48" s="72">
        <v>161</v>
      </c>
      <c r="AW48" s="85"/>
      <c r="AX48" s="85"/>
      <c r="AY48" s="85"/>
      <c r="AZ48" s="72">
        <v>2684</v>
      </c>
      <c r="BA48" s="85"/>
      <c r="BB48" s="49">
        <v>1895</v>
      </c>
      <c r="BC48" s="85"/>
      <c r="BD48" s="85"/>
      <c r="BE48" s="85"/>
      <c r="BF48" s="49">
        <v>996</v>
      </c>
      <c r="BG48" s="85"/>
      <c r="BH48" s="85"/>
      <c r="BI48" s="49">
        <v>1380</v>
      </c>
      <c r="BJ48" s="85"/>
      <c r="BK48" s="85"/>
      <c r="BL48" s="49">
        <v>3976</v>
      </c>
      <c r="BM48" s="49">
        <v>1520</v>
      </c>
      <c r="BN48" s="85"/>
      <c r="BO48" s="85"/>
      <c r="BP48" s="85"/>
      <c r="BQ48" s="49">
        <v>817</v>
      </c>
      <c r="BR48" s="85"/>
      <c r="BS48" s="49">
        <v>906</v>
      </c>
      <c r="BT48" s="85"/>
      <c r="BU48" s="85"/>
      <c r="BV48" s="5">
        <f t="shared" si="3"/>
        <v>228786</v>
      </c>
      <c r="BW48" s="25">
        <f t="shared" si="4"/>
        <v>0</v>
      </c>
    </row>
    <row r="49" spans="1:75" ht="12.75">
      <c r="A49" s="37" t="s">
        <v>50</v>
      </c>
      <c r="B49" s="47">
        <v>51817</v>
      </c>
      <c r="C49" s="48">
        <v>21450</v>
      </c>
      <c r="D49" s="106">
        <f t="shared" si="0"/>
        <v>0</v>
      </c>
      <c r="E49" s="35">
        <v>4025</v>
      </c>
      <c r="F49" s="35">
        <v>2240</v>
      </c>
      <c r="G49" s="35">
        <v>897</v>
      </c>
      <c r="H49" s="35">
        <v>1372</v>
      </c>
      <c r="I49" s="35">
        <v>3303</v>
      </c>
      <c r="J49" s="35">
        <v>3431</v>
      </c>
      <c r="K49" s="35">
        <v>2314</v>
      </c>
      <c r="L49" s="35">
        <v>3868</v>
      </c>
      <c r="M49" s="35">
        <v>1504</v>
      </c>
      <c r="N49" s="48">
        <v>2240</v>
      </c>
      <c r="O49" s="48">
        <v>2899</v>
      </c>
      <c r="P49" s="35">
        <v>910</v>
      </c>
      <c r="Q49" s="35">
        <v>820</v>
      </c>
      <c r="R49" s="35">
        <v>359</v>
      </c>
      <c r="S49" s="35">
        <v>1567</v>
      </c>
      <c r="T49" s="48">
        <v>3268</v>
      </c>
      <c r="U49" s="48">
        <v>1676</v>
      </c>
      <c r="V49" s="48">
        <v>4168</v>
      </c>
      <c r="W49" s="48">
        <v>4111</v>
      </c>
      <c r="X49" s="86"/>
      <c r="Y49" s="35">
        <v>1043</v>
      </c>
      <c r="Z49" s="86"/>
      <c r="AA49" s="35">
        <v>915</v>
      </c>
      <c r="AB49" s="105">
        <f t="shared" si="1"/>
        <v>0</v>
      </c>
      <c r="AC49" s="35">
        <v>787</v>
      </c>
      <c r="AD49" s="35">
        <v>128</v>
      </c>
      <c r="AE49" s="86"/>
      <c r="AF49" s="86"/>
      <c r="AG49" s="86"/>
      <c r="AH49" s="86"/>
      <c r="AI49" s="86"/>
      <c r="AJ49" s="86"/>
      <c r="AK49" s="86"/>
      <c r="AL49" s="35">
        <v>436</v>
      </c>
      <c r="AM49" s="86"/>
      <c r="AN49" s="86"/>
      <c r="AO49" s="35">
        <v>139</v>
      </c>
      <c r="AP49" s="86"/>
      <c r="AQ49" s="35">
        <v>326</v>
      </c>
      <c r="AR49" s="35">
        <v>676</v>
      </c>
      <c r="AS49" s="105">
        <f t="shared" si="2"/>
        <v>0</v>
      </c>
      <c r="AT49" s="35">
        <v>596</v>
      </c>
      <c r="AU49" s="35">
        <v>42</v>
      </c>
      <c r="AV49" s="35">
        <v>38</v>
      </c>
      <c r="AW49" s="86"/>
      <c r="AX49" s="86"/>
      <c r="AY49" s="86"/>
      <c r="AZ49" s="35">
        <v>645</v>
      </c>
      <c r="BA49" s="86"/>
      <c r="BB49" s="50">
        <v>428</v>
      </c>
      <c r="BC49" s="86"/>
      <c r="BD49" s="86"/>
      <c r="BE49" s="86"/>
      <c r="BF49" s="50">
        <v>237</v>
      </c>
      <c r="BG49" s="86"/>
      <c r="BH49" s="86"/>
      <c r="BI49" s="50">
        <v>323</v>
      </c>
      <c r="BJ49" s="86"/>
      <c r="BK49" s="86"/>
      <c r="BL49" s="50">
        <v>877</v>
      </c>
      <c r="BM49" s="50">
        <v>352</v>
      </c>
      <c r="BN49" s="86"/>
      <c r="BO49" s="86"/>
      <c r="BP49" s="86"/>
      <c r="BQ49" s="50">
        <v>216</v>
      </c>
      <c r="BR49" s="86"/>
      <c r="BS49" s="50">
        <v>232</v>
      </c>
      <c r="BT49" s="86"/>
      <c r="BU49" s="86"/>
      <c r="BV49" s="5">
        <f t="shared" si="3"/>
        <v>51817</v>
      </c>
      <c r="BW49" s="25">
        <f t="shared" si="4"/>
        <v>0</v>
      </c>
    </row>
    <row r="50" spans="1:75" ht="12.75">
      <c r="A50" s="37" t="s">
        <v>51</v>
      </c>
      <c r="B50" s="47">
        <v>53372</v>
      </c>
      <c r="C50" s="48">
        <v>22460</v>
      </c>
      <c r="D50" s="106">
        <f t="shared" si="0"/>
        <v>0</v>
      </c>
      <c r="E50" s="35">
        <v>4249</v>
      </c>
      <c r="F50" s="35">
        <v>2318</v>
      </c>
      <c r="G50" s="35">
        <v>1012</v>
      </c>
      <c r="H50" s="35">
        <v>1433</v>
      </c>
      <c r="I50" s="35">
        <v>3249</v>
      </c>
      <c r="J50" s="35">
        <v>3733</v>
      </c>
      <c r="K50" s="35">
        <v>2383</v>
      </c>
      <c r="L50" s="35">
        <v>4083</v>
      </c>
      <c r="M50" s="35">
        <v>1491</v>
      </c>
      <c r="N50" s="48">
        <v>2569</v>
      </c>
      <c r="O50" s="48">
        <v>3114</v>
      </c>
      <c r="P50" s="35">
        <v>1005</v>
      </c>
      <c r="Q50" s="35">
        <v>829</v>
      </c>
      <c r="R50" s="35">
        <v>331</v>
      </c>
      <c r="S50" s="35">
        <v>1588</v>
      </c>
      <c r="T50" s="48">
        <v>3150</v>
      </c>
      <c r="U50" s="48">
        <v>1929</v>
      </c>
      <c r="V50" s="48">
        <v>4143</v>
      </c>
      <c r="W50" s="48">
        <v>3909</v>
      </c>
      <c r="X50" s="86"/>
      <c r="Y50" s="35">
        <v>1047</v>
      </c>
      <c r="Z50" s="86"/>
      <c r="AA50" s="35">
        <v>852</v>
      </c>
      <c r="AB50" s="105">
        <f t="shared" si="1"/>
        <v>0</v>
      </c>
      <c r="AC50" s="35">
        <v>739</v>
      </c>
      <c r="AD50" s="35">
        <v>113</v>
      </c>
      <c r="AE50" s="86"/>
      <c r="AF50" s="86"/>
      <c r="AG50" s="86"/>
      <c r="AH50" s="86"/>
      <c r="AI50" s="86"/>
      <c r="AJ50" s="86"/>
      <c r="AK50" s="86"/>
      <c r="AL50" s="35">
        <v>365</v>
      </c>
      <c r="AM50" s="86"/>
      <c r="AN50" s="86"/>
      <c r="AO50" s="35">
        <v>152</v>
      </c>
      <c r="AP50" s="86"/>
      <c r="AQ50" s="35">
        <v>283</v>
      </c>
      <c r="AR50" s="35">
        <v>727</v>
      </c>
      <c r="AS50" s="105">
        <f t="shared" si="2"/>
        <v>0</v>
      </c>
      <c r="AT50" s="35">
        <v>628</v>
      </c>
      <c r="AU50" s="35">
        <v>61</v>
      </c>
      <c r="AV50" s="35">
        <v>38</v>
      </c>
      <c r="AW50" s="86"/>
      <c r="AX50" s="86"/>
      <c r="AY50" s="86"/>
      <c r="AZ50" s="35">
        <v>628</v>
      </c>
      <c r="BA50" s="86"/>
      <c r="BB50" s="50">
        <v>425</v>
      </c>
      <c r="BC50" s="86"/>
      <c r="BD50" s="86"/>
      <c r="BE50" s="86"/>
      <c r="BF50" s="50">
        <v>249</v>
      </c>
      <c r="BG50" s="86"/>
      <c r="BH50" s="86"/>
      <c r="BI50" s="50">
        <v>350</v>
      </c>
      <c r="BJ50" s="86"/>
      <c r="BK50" s="86"/>
      <c r="BL50" s="50">
        <v>922</v>
      </c>
      <c r="BM50" s="50">
        <v>393</v>
      </c>
      <c r="BN50" s="86"/>
      <c r="BO50" s="86"/>
      <c r="BP50" s="86"/>
      <c r="BQ50" s="50">
        <v>193</v>
      </c>
      <c r="BR50" s="86"/>
      <c r="BS50" s="50">
        <v>268</v>
      </c>
      <c r="BT50" s="86"/>
      <c r="BU50" s="86"/>
      <c r="BV50" s="5">
        <f t="shared" si="3"/>
        <v>53372</v>
      </c>
      <c r="BW50" s="25">
        <f t="shared" si="4"/>
        <v>0</v>
      </c>
    </row>
    <row r="51" spans="1:75" ht="12.75">
      <c r="A51" s="37" t="s">
        <v>52</v>
      </c>
      <c r="B51" s="47">
        <v>55583</v>
      </c>
      <c r="C51" s="48">
        <v>23387</v>
      </c>
      <c r="D51" s="106">
        <f t="shared" si="0"/>
        <v>0</v>
      </c>
      <c r="E51" s="35">
        <v>4242</v>
      </c>
      <c r="F51" s="35">
        <v>2201</v>
      </c>
      <c r="G51" s="35">
        <v>1038</v>
      </c>
      <c r="H51" s="35">
        <v>1671</v>
      </c>
      <c r="I51" s="35">
        <v>3527</v>
      </c>
      <c r="J51" s="35">
        <v>3895</v>
      </c>
      <c r="K51" s="35">
        <v>2494</v>
      </c>
      <c r="L51" s="35">
        <v>4319</v>
      </c>
      <c r="M51" s="35">
        <v>1667</v>
      </c>
      <c r="N51" s="48">
        <v>2800</v>
      </c>
      <c r="O51" s="48">
        <v>3256</v>
      </c>
      <c r="P51" s="35">
        <v>1062</v>
      </c>
      <c r="Q51" s="35">
        <v>796</v>
      </c>
      <c r="R51" s="35">
        <v>341</v>
      </c>
      <c r="S51" s="35">
        <v>1546</v>
      </c>
      <c r="T51" s="48">
        <v>3500</v>
      </c>
      <c r="U51" s="48">
        <v>2004</v>
      </c>
      <c r="V51" s="48">
        <v>4327</v>
      </c>
      <c r="W51" s="48">
        <v>4083</v>
      </c>
      <c r="X51" s="86"/>
      <c r="Y51" s="35">
        <v>1016</v>
      </c>
      <c r="Z51" s="86"/>
      <c r="AA51" s="35">
        <v>794</v>
      </c>
      <c r="AB51" s="105">
        <f t="shared" si="1"/>
        <v>0</v>
      </c>
      <c r="AC51" s="35">
        <v>699</v>
      </c>
      <c r="AD51" s="35">
        <v>95</v>
      </c>
      <c r="AE51" s="86"/>
      <c r="AF51" s="86"/>
      <c r="AG51" s="86"/>
      <c r="AH51" s="86"/>
      <c r="AI51" s="86"/>
      <c r="AJ51" s="86"/>
      <c r="AK51" s="86"/>
      <c r="AL51" s="35">
        <v>416</v>
      </c>
      <c r="AM51" s="86"/>
      <c r="AN51" s="86"/>
      <c r="AO51" s="35">
        <v>157</v>
      </c>
      <c r="AP51" s="86"/>
      <c r="AQ51" s="35">
        <v>324</v>
      </c>
      <c r="AR51" s="35">
        <v>667</v>
      </c>
      <c r="AS51" s="105">
        <f t="shared" si="2"/>
        <v>0</v>
      </c>
      <c r="AT51" s="35">
        <v>585</v>
      </c>
      <c r="AU51" s="35">
        <v>43</v>
      </c>
      <c r="AV51" s="35">
        <v>39</v>
      </c>
      <c r="AW51" s="86"/>
      <c r="AX51" s="86"/>
      <c r="AY51" s="86"/>
      <c r="AZ51" s="35">
        <v>672</v>
      </c>
      <c r="BA51" s="86"/>
      <c r="BB51" s="50">
        <v>422</v>
      </c>
      <c r="BC51" s="86"/>
      <c r="BD51" s="86"/>
      <c r="BE51" s="86"/>
      <c r="BF51" s="50">
        <v>254</v>
      </c>
      <c r="BG51" s="86"/>
      <c r="BH51" s="86"/>
      <c r="BI51" s="50">
        <v>326</v>
      </c>
      <c r="BJ51" s="86"/>
      <c r="BK51" s="86"/>
      <c r="BL51" s="50">
        <v>997</v>
      </c>
      <c r="BM51" s="50">
        <v>351</v>
      </c>
      <c r="BN51" s="86"/>
      <c r="BO51" s="86"/>
      <c r="BP51" s="86"/>
      <c r="BQ51" s="50">
        <v>168</v>
      </c>
      <c r="BR51" s="86"/>
      <c r="BS51" s="50">
        <v>250</v>
      </c>
      <c r="BT51" s="86"/>
      <c r="BU51" s="86"/>
      <c r="BV51" s="5">
        <f t="shared" si="3"/>
        <v>55583</v>
      </c>
      <c r="BW51" s="25">
        <f t="shared" si="4"/>
        <v>0</v>
      </c>
    </row>
    <row r="52" spans="1:75" ht="12.75">
      <c r="A52" s="37" t="s">
        <v>53</v>
      </c>
      <c r="B52" s="47">
        <v>49207</v>
      </c>
      <c r="C52" s="48">
        <v>20797</v>
      </c>
      <c r="D52" s="106">
        <f t="shared" si="0"/>
        <v>0</v>
      </c>
      <c r="E52" s="35">
        <v>3879</v>
      </c>
      <c r="F52" s="35">
        <v>2113</v>
      </c>
      <c r="G52" s="35">
        <v>910</v>
      </c>
      <c r="H52" s="35">
        <v>1349</v>
      </c>
      <c r="I52" s="35">
        <v>3005</v>
      </c>
      <c r="J52" s="35">
        <v>3427</v>
      </c>
      <c r="K52" s="35">
        <v>2230</v>
      </c>
      <c r="L52" s="35">
        <v>3884</v>
      </c>
      <c r="M52" s="35">
        <v>1405</v>
      </c>
      <c r="N52" s="48">
        <v>2295</v>
      </c>
      <c r="O52" s="48">
        <v>2891</v>
      </c>
      <c r="P52" s="35">
        <v>996</v>
      </c>
      <c r="Q52" s="35">
        <v>834</v>
      </c>
      <c r="R52" s="35">
        <v>294</v>
      </c>
      <c r="S52" s="35">
        <v>1427</v>
      </c>
      <c r="T52" s="48">
        <v>2451</v>
      </c>
      <c r="U52" s="48">
        <v>1766</v>
      </c>
      <c r="V52" s="48">
        <v>3798</v>
      </c>
      <c r="W52" s="48">
        <v>3586</v>
      </c>
      <c r="X52" s="86"/>
      <c r="Y52" s="35">
        <v>950</v>
      </c>
      <c r="Z52" s="86"/>
      <c r="AA52" s="35">
        <v>883</v>
      </c>
      <c r="AB52" s="105">
        <f t="shared" si="1"/>
        <v>0</v>
      </c>
      <c r="AC52" s="35">
        <v>753</v>
      </c>
      <c r="AD52" s="35">
        <v>130</v>
      </c>
      <c r="AE52" s="86"/>
      <c r="AF52" s="86"/>
      <c r="AG52" s="86"/>
      <c r="AH52" s="86"/>
      <c r="AI52" s="86"/>
      <c r="AJ52" s="86"/>
      <c r="AK52" s="86"/>
      <c r="AL52" s="35">
        <v>357</v>
      </c>
      <c r="AM52" s="86"/>
      <c r="AN52" s="86"/>
      <c r="AO52" s="35">
        <v>143</v>
      </c>
      <c r="AP52" s="86"/>
      <c r="AQ52" s="35">
        <v>286</v>
      </c>
      <c r="AR52" s="35">
        <v>724</v>
      </c>
      <c r="AS52" s="105">
        <f t="shared" si="2"/>
        <v>0</v>
      </c>
      <c r="AT52" s="35">
        <v>640</v>
      </c>
      <c r="AU52" s="35">
        <v>42</v>
      </c>
      <c r="AV52" s="35">
        <v>42</v>
      </c>
      <c r="AW52" s="86"/>
      <c r="AX52" s="86"/>
      <c r="AY52" s="86"/>
      <c r="AZ52" s="35">
        <v>678</v>
      </c>
      <c r="BA52" s="86"/>
      <c r="BB52" s="50">
        <v>400</v>
      </c>
      <c r="BC52" s="86"/>
      <c r="BD52" s="86"/>
      <c r="BE52" s="86"/>
      <c r="BF52" s="50">
        <v>227</v>
      </c>
      <c r="BG52" s="86"/>
      <c r="BH52" s="86"/>
      <c r="BI52" s="50">
        <v>277</v>
      </c>
      <c r="BJ52" s="86"/>
      <c r="BK52" s="86"/>
      <c r="BL52" s="50">
        <v>946</v>
      </c>
      <c r="BM52" s="50">
        <v>373</v>
      </c>
      <c r="BN52" s="86"/>
      <c r="BO52" s="86"/>
      <c r="BP52" s="86"/>
      <c r="BQ52" s="50">
        <v>182</v>
      </c>
      <c r="BR52" s="86"/>
      <c r="BS52" s="50">
        <v>241</v>
      </c>
      <c r="BT52" s="86"/>
      <c r="BU52" s="86"/>
      <c r="BV52" s="5">
        <f t="shared" si="3"/>
        <v>49207</v>
      </c>
      <c r="BW52" s="25">
        <f t="shared" si="4"/>
        <v>0</v>
      </c>
    </row>
    <row r="53" spans="1:75" ht="12.75">
      <c r="A53" s="37" t="s">
        <v>54</v>
      </c>
      <c r="B53" s="47">
        <v>51191</v>
      </c>
      <c r="C53" s="48">
        <v>21591</v>
      </c>
      <c r="D53" s="106">
        <f t="shared" si="0"/>
        <v>0</v>
      </c>
      <c r="E53" s="35">
        <v>4215</v>
      </c>
      <c r="F53" s="35">
        <v>2117</v>
      </c>
      <c r="G53" s="35">
        <v>983</v>
      </c>
      <c r="H53" s="35">
        <v>1402</v>
      </c>
      <c r="I53" s="35">
        <v>3230</v>
      </c>
      <c r="J53" s="35">
        <v>3550</v>
      </c>
      <c r="K53" s="35">
        <v>2199</v>
      </c>
      <c r="L53" s="35">
        <v>3895</v>
      </c>
      <c r="M53" s="35">
        <v>1423</v>
      </c>
      <c r="N53" s="48">
        <v>2442</v>
      </c>
      <c r="O53" s="48">
        <v>3001</v>
      </c>
      <c r="P53" s="35">
        <v>988</v>
      </c>
      <c r="Q53" s="35">
        <v>875</v>
      </c>
      <c r="R53" s="35">
        <v>287</v>
      </c>
      <c r="S53" s="35">
        <v>1534</v>
      </c>
      <c r="T53" s="48">
        <v>2627</v>
      </c>
      <c r="U53" s="48">
        <v>1859</v>
      </c>
      <c r="V53" s="48">
        <v>3979</v>
      </c>
      <c r="W53" s="48">
        <v>3714</v>
      </c>
      <c r="X53" s="86"/>
      <c r="Y53" s="35">
        <v>1004</v>
      </c>
      <c r="Z53" s="86"/>
      <c r="AA53" s="35">
        <v>852</v>
      </c>
      <c r="AB53" s="105">
        <f t="shared" si="1"/>
        <v>0</v>
      </c>
      <c r="AC53" s="35">
        <v>760</v>
      </c>
      <c r="AD53" s="35">
        <v>92</v>
      </c>
      <c r="AE53" s="86"/>
      <c r="AF53" s="86"/>
      <c r="AG53" s="86"/>
      <c r="AH53" s="86"/>
      <c r="AI53" s="86"/>
      <c r="AJ53" s="86"/>
      <c r="AK53" s="86"/>
      <c r="AL53" s="35">
        <v>408</v>
      </c>
      <c r="AM53" s="86"/>
      <c r="AN53" s="86"/>
      <c r="AO53" s="35">
        <v>144</v>
      </c>
      <c r="AP53" s="86"/>
      <c r="AQ53" s="35">
        <v>314</v>
      </c>
      <c r="AR53" s="35">
        <v>725</v>
      </c>
      <c r="AS53" s="105">
        <f t="shared" si="2"/>
        <v>0</v>
      </c>
      <c r="AT53" s="35">
        <v>639</v>
      </c>
      <c r="AU53" s="35">
        <v>46</v>
      </c>
      <c r="AV53" s="35">
        <v>40</v>
      </c>
      <c r="AW53" s="86"/>
      <c r="AX53" s="86"/>
      <c r="AY53" s="86"/>
      <c r="AZ53" s="35">
        <v>666</v>
      </c>
      <c r="BA53" s="86"/>
      <c r="BB53" s="50">
        <v>414</v>
      </c>
      <c r="BC53" s="86"/>
      <c r="BD53" s="86"/>
      <c r="BE53" s="86"/>
      <c r="BF53" s="50">
        <v>269</v>
      </c>
      <c r="BG53" s="86"/>
      <c r="BH53" s="86"/>
      <c r="BI53" s="50">
        <v>295</v>
      </c>
      <c r="BJ53" s="86"/>
      <c r="BK53" s="86"/>
      <c r="BL53" s="50">
        <v>1002</v>
      </c>
      <c r="BM53" s="50">
        <v>362</v>
      </c>
      <c r="BN53" s="86"/>
      <c r="BO53" s="86"/>
      <c r="BP53" s="86"/>
      <c r="BQ53" s="50">
        <v>166</v>
      </c>
      <c r="BR53" s="86"/>
      <c r="BS53" s="50">
        <v>250</v>
      </c>
      <c r="BT53" s="86"/>
      <c r="BU53" s="86"/>
      <c r="BV53" s="5">
        <f t="shared" si="3"/>
        <v>51191</v>
      </c>
      <c r="BW53" s="25">
        <f t="shared" si="4"/>
        <v>0</v>
      </c>
    </row>
    <row r="54" spans="1:75" s="12" customFormat="1" ht="12.75">
      <c r="A54" s="38" t="s">
        <v>55</v>
      </c>
      <c r="B54" s="45">
        <v>261170</v>
      </c>
      <c r="C54" s="46">
        <v>109685</v>
      </c>
      <c r="D54" s="106">
        <f t="shared" si="0"/>
        <v>0</v>
      </c>
      <c r="E54" s="72">
        <v>20610</v>
      </c>
      <c r="F54" s="72">
        <v>10989</v>
      </c>
      <c r="G54" s="72">
        <v>4840</v>
      </c>
      <c r="H54" s="72">
        <v>7227</v>
      </c>
      <c r="I54" s="72">
        <v>16314</v>
      </c>
      <c r="J54" s="72">
        <v>18036</v>
      </c>
      <c r="K54" s="72">
        <v>11620</v>
      </c>
      <c r="L54" s="72">
        <v>20049</v>
      </c>
      <c r="M54" s="72">
        <v>7490</v>
      </c>
      <c r="N54" s="46">
        <v>12346</v>
      </c>
      <c r="O54" s="46">
        <v>15161</v>
      </c>
      <c r="P54" s="72">
        <v>4961</v>
      </c>
      <c r="Q54" s="72">
        <v>4154</v>
      </c>
      <c r="R54" s="72">
        <v>1612</v>
      </c>
      <c r="S54" s="72">
        <v>7662</v>
      </c>
      <c r="T54" s="46">
        <v>14996</v>
      </c>
      <c r="U54" s="46">
        <v>9234</v>
      </c>
      <c r="V54" s="46">
        <v>20415</v>
      </c>
      <c r="W54" s="46">
        <v>19403</v>
      </c>
      <c r="X54" s="85"/>
      <c r="Y54" s="72">
        <v>5060</v>
      </c>
      <c r="Z54" s="85"/>
      <c r="AA54" s="72">
        <v>4296</v>
      </c>
      <c r="AB54" s="105">
        <f t="shared" si="1"/>
        <v>0</v>
      </c>
      <c r="AC54" s="72">
        <v>3738</v>
      </c>
      <c r="AD54" s="72">
        <v>558</v>
      </c>
      <c r="AE54" s="85"/>
      <c r="AF54" s="85"/>
      <c r="AG54" s="85"/>
      <c r="AH54" s="85"/>
      <c r="AI54" s="85"/>
      <c r="AJ54" s="85"/>
      <c r="AK54" s="85"/>
      <c r="AL54" s="72">
        <v>1982</v>
      </c>
      <c r="AM54" s="85"/>
      <c r="AN54" s="85"/>
      <c r="AO54" s="72">
        <v>735</v>
      </c>
      <c r="AP54" s="85"/>
      <c r="AQ54" s="72">
        <v>1533</v>
      </c>
      <c r="AR54" s="72">
        <v>3519</v>
      </c>
      <c r="AS54" s="105">
        <f t="shared" si="2"/>
        <v>0</v>
      </c>
      <c r="AT54" s="72">
        <v>3088</v>
      </c>
      <c r="AU54" s="72">
        <v>234</v>
      </c>
      <c r="AV54" s="72">
        <v>197</v>
      </c>
      <c r="AW54" s="85"/>
      <c r="AX54" s="85"/>
      <c r="AY54" s="85"/>
      <c r="AZ54" s="72">
        <v>3289</v>
      </c>
      <c r="BA54" s="85"/>
      <c r="BB54" s="49">
        <v>2089</v>
      </c>
      <c r="BC54" s="85"/>
      <c r="BD54" s="85"/>
      <c r="BE54" s="85"/>
      <c r="BF54" s="49">
        <v>1236</v>
      </c>
      <c r="BG54" s="85"/>
      <c r="BH54" s="85"/>
      <c r="BI54" s="49">
        <v>1571</v>
      </c>
      <c r="BJ54" s="85"/>
      <c r="BK54" s="85"/>
      <c r="BL54" s="49">
        <v>4744</v>
      </c>
      <c r="BM54" s="49">
        <v>1831</v>
      </c>
      <c r="BN54" s="85"/>
      <c r="BO54" s="85"/>
      <c r="BP54" s="85"/>
      <c r="BQ54" s="49">
        <v>925</v>
      </c>
      <c r="BR54" s="85"/>
      <c r="BS54" s="49">
        <v>1241</v>
      </c>
      <c r="BT54" s="85"/>
      <c r="BU54" s="85"/>
      <c r="BV54" s="5">
        <f t="shared" si="3"/>
        <v>261170</v>
      </c>
      <c r="BW54" s="25">
        <f t="shared" si="4"/>
        <v>0</v>
      </c>
    </row>
    <row r="55" spans="1:75" ht="12.75">
      <c r="A55" s="37" t="s">
        <v>56</v>
      </c>
      <c r="B55" s="47">
        <v>47423</v>
      </c>
      <c r="C55" s="48">
        <v>20061</v>
      </c>
      <c r="D55" s="106">
        <f t="shared" si="0"/>
        <v>0</v>
      </c>
      <c r="E55" s="35">
        <v>3971</v>
      </c>
      <c r="F55" s="35">
        <v>1956</v>
      </c>
      <c r="G55" s="35">
        <v>885</v>
      </c>
      <c r="H55" s="35">
        <v>1302</v>
      </c>
      <c r="I55" s="35">
        <v>2986</v>
      </c>
      <c r="J55" s="35">
        <v>3301</v>
      </c>
      <c r="K55" s="35">
        <v>2085</v>
      </c>
      <c r="L55" s="35">
        <v>3575</v>
      </c>
      <c r="M55" s="35">
        <v>1316</v>
      </c>
      <c r="N55" s="48">
        <v>2189</v>
      </c>
      <c r="O55" s="48">
        <v>2789</v>
      </c>
      <c r="P55" s="35">
        <v>940</v>
      </c>
      <c r="Q55" s="35">
        <v>760</v>
      </c>
      <c r="R55" s="35">
        <v>303</v>
      </c>
      <c r="S55" s="35">
        <v>1413</v>
      </c>
      <c r="T55" s="48">
        <v>2601</v>
      </c>
      <c r="U55" s="48">
        <v>1707</v>
      </c>
      <c r="V55" s="48">
        <v>3611</v>
      </c>
      <c r="W55" s="48">
        <v>3442</v>
      </c>
      <c r="X55" s="86"/>
      <c r="Y55" s="35">
        <v>883</v>
      </c>
      <c r="Z55" s="86"/>
      <c r="AA55" s="35">
        <v>736</v>
      </c>
      <c r="AB55" s="105">
        <f t="shared" si="1"/>
        <v>0</v>
      </c>
      <c r="AC55" s="35">
        <v>639</v>
      </c>
      <c r="AD55" s="35">
        <v>97</v>
      </c>
      <c r="AE55" s="86"/>
      <c r="AF55" s="86"/>
      <c r="AG55" s="86"/>
      <c r="AH55" s="86"/>
      <c r="AI55" s="86"/>
      <c r="AJ55" s="86"/>
      <c r="AK55" s="86"/>
      <c r="AL55" s="35">
        <v>381</v>
      </c>
      <c r="AM55" s="86"/>
      <c r="AN55" s="86"/>
      <c r="AO55" s="35">
        <v>151</v>
      </c>
      <c r="AP55" s="86"/>
      <c r="AQ55" s="35">
        <v>277</v>
      </c>
      <c r="AR55" s="35">
        <v>598</v>
      </c>
      <c r="AS55" s="105">
        <f t="shared" si="2"/>
        <v>0</v>
      </c>
      <c r="AT55" s="35">
        <v>523</v>
      </c>
      <c r="AU55" s="35">
        <v>33</v>
      </c>
      <c r="AV55" s="35">
        <v>42</v>
      </c>
      <c r="AW55" s="86"/>
      <c r="AX55" s="86"/>
      <c r="AY55" s="86"/>
      <c r="AZ55" s="35">
        <v>652</v>
      </c>
      <c r="BA55" s="86"/>
      <c r="BB55" s="50">
        <v>403</v>
      </c>
      <c r="BC55" s="86"/>
      <c r="BD55" s="86"/>
      <c r="BE55" s="86"/>
      <c r="BF55" s="50">
        <v>207</v>
      </c>
      <c r="BG55" s="86"/>
      <c r="BH55" s="86"/>
      <c r="BI55" s="50">
        <v>293</v>
      </c>
      <c r="BJ55" s="86"/>
      <c r="BK55" s="86"/>
      <c r="BL55" s="50">
        <v>1020</v>
      </c>
      <c r="BM55" s="50">
        <v>288</v>
      </c>
      <c r="BN55" s="86"/>
      <c r="BO55" s="86"/>
      <c r="BP55" s="86"/>
      <c r="BQ55" s="50">
        <v>162</v>
      </c>
      <c r="BR55" s="86"/>
      <c r="BS55" s="50">
        <v>240</v>
      </c>
      <c r="BT55" s="86"/>
      <c r="BU55" s="86"/>
      <c r="BV55" s="5">
        <f t="shared" si="3"/>
        <v>47423</v>
      </c>
      <c r="BW55" s="25">
        <f t="shared" si="4"/>
        <v>0</v>
      </c>
    </row>
    <row r="56" spans="1:75" ht="12.75">
      <c r="A56" s="37" t="s">
        <v>57</v>
      </c>
      <c r="B56" s="47">
        <v>45086</v>
      </c>
      <c r="C56" s="48">
        <v>18460</v>
      </c>
      <c r="D56" s="106">
        <f t="shared" si="0"/>
        <v>0</v>
      </c>
      <c r="E56" s="35">
        <v>3588</v>
      </c>
      <c r="F56" s="35">
        <v>1823</v>
      </c>
      <c r="G56" s="35">
        <v>826</v>
      </c>
      <c r="H56" s="35">
        <v>1216</v>
      </c>
      <c r="I56" s="35">
        <v>2606</v>
      </c>
      <c r="J56" s="35">
        <v>3005</v>
      </c>
      <c r="K56" s="35">
        <v>2006</v>
      </c>
      <c r="L56" s="35">
        <v>3390</v>
      </c>
      <c r="M56" s="35">
        <v>1355</v>
      </c>
      <c r="N56" s="48">
        <v>2084</v>
      </c>
      <c r="O56" s="48">
        <v>2840</v>
      </c>
      <c r="P56" s="35">
        <v>912</v>
      </c>
      <c r="Q56" s="35">
        <v>827</v>
      </c>
      <c r="R56" s="35">
        <v>294</v>
      </c>
      <c r="S56" s="35">
        <v>1342</v>
      </c>
      <c r="T56" s="48">
        <v>2272</v>
      </c>
      <c r="U56" s="48">
        <v>1604</v>
      </c>
      <c r="V56" s="48">
        <v>3525</v>
      </c>
      <c r="W56" s="48">
        <v>3492</v>
      </c>
      <c r="X56" s="86"/>
      <c r="Y56" s="35">
        <v>861</v>
      </c>
      <c r="Z56" s="86"/>
      <c r="AA56" s="35">
        <v>797</v>
      </c>
      <c r="AB56" s="105">
        <f t="shared" si="1"/>
        <v>0</v>
      </c>
      <c r="AC56" s="35">
        <v>706</v>
      </c>
      <c r="AD56" s="35">
        <v>91</v>
      </c>
      <c r="AE56" s="86"/>
      <c r="AF56" s="86"/>
      <c r="AG56" s="86"/>
      <c r="AH56" s="86"/>
      <c r="AI56" s="86"/>
      <c r="AJ56" s="86"/>
      <c r="AK56" s="86"/>
      <c r="AL56" s="35">
        <v>369</v>
      </c>
      <c r="AM56" s="86"/>
      <c r="AN56" s="86"/>
      <c r="AO56" s="35">
        <v>147</v>
      </c>
      <c r="AP56" s="86"/>
      <c r="AQ56" s="35">
        <v>220</v>
      </c>
      <c r="AR56" s="35">
        <v>555</v>
      </c>
      <c r="AS56" s="105">
        <f t="shared" si="2"/>
        <v>0</v>
      </c>
      <c r="AT56" s="35">
        <v>485</v>
      </c>
      <c r="AU56" s="35">
        <v>36</v>
      </c>
      <c r="AV56" s="35">
        <v>34</v>
      </c>
      <c r="AW56" s="86"/>
      <c r="AX56" s="86"/>
      <c r="AY56" s="86"/>
      <c r="AZ56" s="35">
        <v>670</v>
      </c>
      <c r="BA56" s="86"/>
      <c r="BB56" s="50">
        <v>393</v>
      </c>
      <c r="BC56" s="86"/>
      <c r="BD56" s="86"/>
      <c r="BE56" s="86"/>
      <c r="BF56" s="50">
        <v>210</v>
      </c>
      <c r="BG56" s="86"/>
      <c r="BH56" s="86"/>
      <c r="BI56" s="50">
        <v>285</v>
      </c>
      <c r="BJ56" s="86"/>
      <c r="BK56" s="86"/>
      <c r="BL56" s="50">
        <v>855</v>
      </c>
      <c r="BM56" s="50">
        <v>303</v>
      </c>
      <c r="BN56" s="86"/>
      <c r="BO56" s="86"/>
      <c r="BP56" s="86"/>
      <c r="BQ56" s="50">
        <v>171</v>
      </c>
      <c r="BR56" s="86"/>
      <c r="BS56" s="50">
        <v>243</v>
      </c>
      <c r="BT56" s="86"/>
      <c r="BU56" s="86"/>
      <c r="BV56" s="5">
        <f t="shared" si="3"/>
        <v>45086</v>
      </c>
      <c r="BW56" s="25">
        <f t="shared" si="4"/>
        <v>0</v>
      </c>
    </row>
    <row r="57" spans="1:75" ht="12.75">
      <c r="A57" s="37" t="s">
        <v>58</v>
      </c>
      <c r="B57" s="47">
        <v>53988</v>
      </c>
      <c r="C57" s="48">
        <v>22045</v>
      </c>
      <c r="D57" s="106">
        <f t="shared" si="0"/>
        <v>0</v>
      </c>
      <c r="E57" s="35">
        <v>4512</v>
      </c>
      <c r="F57" s="35">
        <v>2033</v>
      </c>
      <c r="G57" s="35">
        <v>1083</v>
      </c>
      <c r="H57" s="35">
        <v>1711</v>
      </c>
      <c r="I57" s="35">
        <v>3101</v>
      </c>
      <c r="J57" s="35">
        <v>3952</v>
      </c>
      <c r="K57" s="35">
        <v>2426</v>
      </c>
      <c r="L57" s="35">
        <v>3227</v>
      </c>
      <c r="M57" s="35">
        <v>1458</v>
      </c>
      <c r="N57" s="48">
        <v>2843</v>
      </c>
      <c r="O57" s="48">
        <v>3365</v>
      </c>
      <c r="P57" s="35">
        <v>1106</v>
      </c>
      <c r="Q57" s="35">
        <v>801</v>
      </c>
      <c r="R57" s="35">
        <v>352</v>
      </c>
      <c r="S57" s="35">
        <v>1520</v>
      </c>
      <c r="T57" s="48">
        <v>3382</v>
      </c>
      <c r="U57" s="48">
        <v>1905</v>
      </c>
      <c r="V57" s="48">
        <v>4281</v>
      </c>
      <c r="W57" s="48">
        <v>4210</v>
      </c>
      <c r="X57" s="86"/>
      <c r="Y57" s="35">
        <v>1044</v>
      </c>
      <c r="Z57" s="86"/>
      <c r="AA57" s="35">
        <v>735</v>
      </c>
      <c r="AB57" s="105">
        <f t="shared" si="1"/>
        <v>0</v>
      </c>
      <c r="AC57" s="35">
        <v>646</v>
      </c>
      <c r="AD57" s="35">
        <v>89</v>
      </c>
      <c r="AE57" s="86"/>
      <c r="AF57" s="86"/>
      <c r="AG57" s="86"/>
      <c r="AH57" s="86"/>
      <c r="AI57" s="86"/>
      <c r="AJ57" s="86"/>
      <c r="AK57" s="86"/>
      <c r="AL57" s="35">
        <v>423</v>
      </c>
      <c r="AM57" s="86"/>
      <c r="AN57" s="86"/>
      <c r="AO57" s="35">
        <v>152</v>
      </c>
      <c r="AP57" s="86"/>
      <c r="AQ57" s="35">
        <v>351</v>
      </c>
      <c r="AR57" s="35">
        <v>657</v>
      </c>
      <c r="AS57" s="105">
        <f t="shared" si="2"/>
        <v>0</v>
      </c>
      <c r="AT57" s="35">
        <v>578</v>
      </c>
      <c r="AU57" s="35">
        <v>46</v>
      </c>
      <c r="AV57" s="35">
        <v>33</v>
      </c>
      <c r="AW57" s="86"/>
      <c r="AX57" s="86"/>
      <c r="AY57" s="86"/>
      <c r="AZ57" s="35">
        <v>606</v>
      </c>
      <c r="BA57" s="86"/>
      <c r="BB57" s="50">
        <v>434</v>
      </c>
      <c r="BC57" s="86"/>
      <c r="BD57" s="86"/>
      <c r="BE57" s="86"/>
      <c r="BF57" s="50">
        <v>221</v>
      </c>
      <c r="BG57" s="86"/>
      <c r="BH57" s="86"/>
      <c r="BI57" s="50">
        <v>366</v>
      </c>
      <c r="BJ57" s="86"/>
      <c r="BK57" s="86"/>
      <c r="BL57" s="50">
        <v>990</v>
      </c>
      <c r="BM57" s="50">
        <v>337</v>
      </c>
      <c r="BN57" s="86"/>
      <c r="BO57" s="86"/>
      <c r="BP57" s="86"/>
      <c r="BQ57" s="50">
        <v>190</v>
      </c>
      <c r="BR57" s="86"/>
      <c r="BS57" s="50">
        <v>214</v>
      </c>
      <c r="BT57" s="86"/>
      <c r="BU57" s="86"/>
      <c r="BV57" s="5">
        <f t="shared" si="3"/>
        <v>53988</v>
      </c>
      <c r="BW57" s="25">
        <f t="shared" si="4"/>
        <v>0</v>
      </c>
    </row>
    <row r="58" spans="1:75" ht="12.75">
      <c r="A58" s="37" t="s">
        <v>59</v>
      </c>
      <c r="B58" s="47">
        <v>44859</v>
      </c>
      <c r="C58" s="48">
        <v>18406</v>
      </c>
      <c r="D58" s="106">
        <f t="shared" si="0"/>
        <v>0</v>
      </c>
      <c r="E58" s="35">
        <v>3661</v>
      </c>
      <c r="F58" s="35">
        <v>1639</v>
      </c>
      <c r="G58" s="35">
        <v>868</v>
      </c>
      <c r="H58" s="35">
        <v>1320</v>
      </c>
      <c r="I58" s="35">
        <v>2678</v>
      </c>
      <c r="J58" s="35">
        <v>3150</v>
      </c>
      <c r="K58" s="35">
        <v>1960</v>
      </c>
      <c r="L58" s="35">
        <v>3130</v>
      </c>
      <c r="M58" s="35">
        <v>1376</v>
      </c>
      <c r="N58" s="48">
        <v>1995</v>
      </c>
      <c r="O58" s="48">
        <v>2841</v>
      </c>
      <c r="P58" s="35">
        <v>992</v>
      </c>
      <c r="Q58" s="35">
        <v>729</v>
      </c>
      <c r="R58" s="35">
        <v>243</v>
      </c>
      <c r="S58" s="35">
        <v>1328</v>
      </c>
      <c r="T58" s="48">
        <v>2322</v>
      </c>
      <c r="U58" s="48">
        <v>1583</v>
      </c>
      <c r="V58" s="48">
        <v>3497</v>
      </c>
      <c r="W58" s="48">
        <v>3474</v>
      </c>
      <c r="X58" s="86"/>
      <c r="Y58" s="35">
        <v>894</v>
      </c>
      <c r="Z58" s="86"/>
      <c r="AA58" s="35">
        <v>763</v>
      </c>
      <c r="AB58" s="105">
        <f t="shared" si="1"/>
        <v>0</v>
      </c>
      <c r="AC58" s="35">
        <v>657</v>
      </c>
      <c r="AD58" s="35">
        <v>106</v>
      </c>
      <c r="AE58" s="86"/>
      <c r="AF58" s="86"/>
      <c r="AG58" s="86"/>
      <c r="AH58" s="86"/>
      <c r="AI58" s="86"/>
      <c r="AJ58" s="86"/>
      <c r="AK58" s="86"/>
      <c r="AL58" s="35">
        <v>352</v>
      </c>
      <c r="AM58" s="86"/>
      <c r="AN58" s="86"/>
      <c r="AO58" s="35">
        <v>148</v>
      </c>
      <c r="AP58" s="86"/>
      <c r="AQ58" s="35">
        <v>262</v>
      </c>
      <c r="AR58" s="35">
        <v>653</v>
      </c>
      <c r="AS58" s="105">
        <f t="shared" si="2"/>
        <v>0</v>
      </c>
      <c r="AT58" s="35">
        <v>586</v>
      </c>
      <c r="AU58" s="35">
        <v>35</v>
      </c>
      <c r="AV58" s="35">
        <v>32</v>
      </c>
      <c r="AW58" s="86"/>
      <c r="AX58" s="86"/>
      <c r="AY58" s="86"/>
      <c r="AZ58" s="35">
        <v>547</v>
      </c>
      <c r="BA58" s="86"/>
      <c r="BB58" s="50">
        <v>378</v>
      </c>
      <c r="BC58" s="86"/>
      <c r="BD58" s="86"/>
      <c r="BE58" s="86"/>
      <c r="BF58" s="50">
        <v>187</v>
      </c>
      <c r="BG58" s="86"/>
      <c r="BH58" s="86"/>
      <c r="BI58" s="50">
        <v>303</v>
      </c>
      <c r="BJ58" s="86"/>
      <c r="BK58" s="86"/>
      <c r="BL58" s="50">
        <v>911</v>
      </c>
      <c r="BM58" s="50">
        <v>302</v>
      </c>
      <c r="BN58" s="86"/>
      <c r="BO58" s="86"/>
      <c r="BP58" s="86"/>
      <c r="BQ58" s="50">
        <v>160</v>
      </c>
      <c r="BR58" s="86"/>
      <c r="BS58" s="50">
        <v>213</v>
      </c>
      <c r="BT58" s="86"/>
      <c r="BU58" s="86"/>
      <c r="BV58" s="5">
        <f t="shared" si="3"/>
        <v>44859</v>
      </c>
      <c r="BW58" s="25">
        <f t="shared" si="4"/>
        <v>0</v>
      </c>
    </row>
    <row r="59" spans="1:75" ht="12.75">
      <c r="A59" s="37" t="s">
        <v>60</v>
      </c>
      <c r="B59" s="47">
        <v>43428</v>
      </c>
      <c r="C59" s="48">
        <v>17790</v>
      </c>
      <c r="D59" s="106">
        <f t="shared" si="0"/>
        <v>0</v>
      </c>
      <c r="E59" s="35">
        <v>3571</v>
      </c>
      <c r="F59" s="35">
        <v>1627</v>
      </c>
      <c r="G59" s="35">
        <v>909</v>
      </c>
      <c r="H59" s="35">
        <v>1339</v>
      </c>
      <c r="I59" s="35">
        <v>2626</v>
      </c>
      <c r="J59" s="35">
        <v>2933</v>
      </c>
      <c r="K59" s="35">
        <v>1815</v>
      </c>
      <c r="L59" s="35">
        <v>2970</v>
      </c>
      <c r="M59" s="35">
        <v>1317</v>
      </c>
      <c r="N59" s="48">
        <v>2157</v>
      </c>
      <c r="O59" s="48">
        <v>2751</v>
      </c>
      <c r="P59" s="35">
        <v>922</v>
      </c>
      <c r="Q59" s="35">
        <v>704</v>
      </c>
      <c r="R59" s="35">
        <v>254</v>
      </c>
      <c r="S59" s="35">
        <v>1219</v>
      </c>
      <c r="T59" s="48">
        <v>2325</v>
      </c>
      <c r="U59" s="48">
        <v>1523</v>
      </c>
      <c r="V59" s="48">
        <v>3393</v>
      </c>
      <c r="W59" s="48">
        <v>3388</v>
      </c>
      <c r="X59" s="86"/>
      <c r="Y59" s="35">
        <v>814</v>
      </c>
      <c r="Z59" s="86"/>
      <c r="AA59" s="35">
        <v>682</v>
      </c>
      <c r="AB59" s="105">
        <f t="shared" si="1"/>
        <v>0</v>
      </c>
      <c r="AC59" s="35">
        <v>597</v>
      </c>
      <c r="AD59" s="35">
        <v>85</v>
      </c>
      <c r="AE59" s="86"/>
      <c r="AF59" s="86"/>
      <c r="AG59" s="86"/>
      <c r="AH59" s="86"/>
      <c r="AI59" s="86"/>
      <c r="AJ59" s="86"/>
      <c r="AK59" s="86"/>
      <c r="AL59" s="35">
        <v>283</v>
      </c>
      <c r="AM59" s="86"/>
      <c r="AN59" s="86"/>
      <c r="AO59" s="35">
        <v>132</v>
      </c>
      <c r="AP59" s="86"/>
      <c r="AQ59" s="35">
        <v>271</v>
      </c>
      <c r="AR59" s="35">
        <v>597</v>
      </c>
      <c r="AS59" s="105">
        <f t="shared" si="2"/>
        <v>0</v>
      </c>
      <c r="AT59" s="35">
        <v>545</v>
      </c>
      <c r="AU59" s="35">
        <v>35</v>
      </c>
      <c r="AV59" s="35">
        <v>17</v>
      </c>
      <c r="AW59" s="86"/>
      <c r="AX59" s="86"/>
      <c r="AY59" s="86"/>
      <c r="AZ59" s="35">
        <v>497</v>
      </c>
      <c r="BA59" s="86"/>
      <c r="BB59" s="50">
        <v>369</v>
      </c>
      <c r="BC59" s="86"/>
      <c r="BD59" s="86"/>
      <c r="BE59" s="86"/>
      <c r="BF59" s="50">
        <v>180</v>
      </c>
      <c r="BG59" s="86"/>
      <c r="BH59" s="86"/>
      <c r="BI59" s="50">
        <v>306</v>
      </c>
      <c r="BJ59" s="86"/>
      <c r="BK59" s="86"/>
      <c r="BL59" s="50">
        <v>879</v>
      </c>
      <c r="BM59" s="50">
        <v>296</v>
      </c>
      <c r="BN59" s="86"/>
      <c r="BO59" s="86"/>
      <c r="BP59" s="86"/>
      <c r="BQ59" s="50">
        <v>160</v>
      </c>
      <c r="BR59" s="86"/>
      <c r="BS59" s="50">
        <v>219</v>
      </c>
      <c r="BT59" s="86"/>
      <c r="BU59" s="86"/>
      <c r="BV59" s="5">
        <f t="shared" si="3"/>
        <v>43428</v>
      </c>
      <c r="BW59" s="25">
        <f t="shared" si="4"/>
        <v>0</v>
      </c>
    </row>
    <row r="60" spans="1:75" s="12" customFormat="1" ht="12.75">
      <c r="A60" s="38" t="s">
        <v>61</v>
      </c>
      <c r="B60" s="45">
        <v>234784</v>
      </c>
      <c r="C60" s="46">
        <v>96762</v>
      </c>
      <c r="D60" s="106">
        <f t="shared" si="0"/>
        <v>0</v>
      </c>
      <c r="E60" s="72">
        <v>19303</v>
      </c>
      <c r="F60" s="72">
        <v>9078</v>
      </c>
      <c r="G60" s="72">
        <v>4571</v>
      </c>
      <c r="H60" s="72">
        <v>6888</v>
      </c>
      <c r="I60" s="72">
        <v>13997</v>
      </c>
      <c r="J60" s="72">
        <v>16341</v>
      </c>
      <c r="K60" s="72">
        <v>10292</v>
      </c>
      <c r="L60" s="72">
        <v>16292</v>
      </c>
      <c r="M60" s="72">
        <v>6822</v>
      </c>
      <c r="N60" s="46">
        <v>11268</v>
      </c>
      <c r="O60" s="46">
        <v>14586</v>
      </c>
      <c r="P60" s="72">
        <v>4872</v>
      </c>
      <c r="Q60" s="72">
        <v>3821</v>
      </c>
      <c r="R60" s="72">
        <v>1446</v>
      </c>
      <c r="S60" s="72">
        <v>6822</v>
      </c>
      <c r="T60" s="46">
        <v>12902</v>
      </c>
      <c r="U60" s="46">
        <v>8322</v>
      </c>
      <c r="V60" s="46">
        <v>18307</v>
      </c>
      <c r="W60" s="46">
        <v>18006</v>
      </c>
      <c r="X60" s="85"/>
      <c r="Y60" s="72">
        <v>4496</v>
      </c>
      <c r="Z60" s="85"/>
      <c r="AA60" s="72">
        <v>3713</v>
      </c>
      <c r="AB60" s="105">
        <f t="shared" si="1"/>
        <v>0</v>
      </c>
      <c r="AC60" s="72">
        <v>3245</v>
      </c>
      <c r="AD60" s="72">
        <v>468</v>
      </c>
      <c r="AE60" s="85"/>
      <c r="AF60" s="85"/>
      <c r="AG60" s="85"/>
      <c r="AH60" s="85"/>
      <c r="AI60" s="85"/>
      <c r="AJ60" s="85"/>
      <c r="AK60" s="85"/>
      <c r="AL60" s="72">
        <v>1808</v>
      </c>
      <c r="AM60" s="85"/>
      <c r="AN60" s="85"/>
      <c r="AO60" s="72">
        <v>730</v>
      </c>
      <c r="AP60" s="85"/>
      <c r="AQ60" s="72">
        <v>1381</v>
      </c>
      <c r="AR60" s="72">
        <v>3060</v>
      </c>
      <c r="AS60" s="105">
        <f t="shared" si="2"/>
        <v>0</v>
      </c>
      <c r="AT60" s="72">
        <v>2717</v>
      </c>
      <c r="AU60" s="72">
        <v>185</v>
      </c>
      <c r="AV60" s="72">
        <v>158</v>
      </c>
      <c r="AW60" s="85"/>
      <c r="AX60" s="85"/>
      <c r="AY60" s="85"/>
      <c r="AZ60" s="72">
        <v>2972</v>
      </c>
      <c r="BA60" s="85"/>
      <c r="BB60" s="49">
        <v>1977</v>
      </c>
      <c r="BC60" s="85"/>
      <c r="BD60" s="85"/>
      <c r="BE60" s="85"/>
      <c r="BF60" s="49">
        <v>1005</v>
      </c>
      <c r="BG60" s="85"/>
      <c r="BH60" s="85"/>
      <c r="BI60" s="49">
        <v>1553</v>
      </c>
      <c r="BJ60" s="85"/>
      <c r="BK60" s="85"/>
      <c r="BL60" s="49">
        <v>4655</v>
      </c>
      <c r="BM60" s="49">
        <v>1526</v>
      </c>
      <c r="BN60" s="85"/>
      <c r="BO60" s="85"/>
      <c r="BP60" s="85"/>
      <c r="BQ60" s="49">
        <v>843</v>
      </c>
      <c r="BR60" s="85"/>
      <c r="BS60" s="49">
        <v>1129</v>
      </c>
      <c r="BT60" s="85"/>
      <c r="BU60" s="85"/>
      <c r="BV60" s="5">
        <f t="shared" si="3"/>
        <v>234784</v>
      </c>
      <c r="BW60" s="25">
        <f t="shared" si="4"/>
        <v>0</v>
      </c>
    </row>
    <row r="61" spans="1:75" ht="12.75">
      <c r="A61" s="37" t="s">
        <v>62</v>
      </c>
      <c r="B61" s="47">
        <v>39046</v>
      </c>
      <c r="C61" s="48">
        <v>16074</v>
      </c>
      <c r="D61" s="106">
        <f t="shared" si="0"/>
        <v>0</v>
      </c>
      <c r="E61" s="35">
        <v>3265</v>
      </c>
      <c r="F61" s="35">
        <v>1447</v>
      </c>
      <c r="G61" s="35">
        <v>751</v>
      </c>
      <c r="H61" s="35">
        <v>1116</v>
      </c>
      <c r="I61" s="35">
        <v>2276</v>
      </c>
      <c r="J61" s="35">
        <v>2704</v>
      </c>
      <c r="K61" s="35">
        <v>1742</v>
      </c>
      <c r="L61" s="35">
        <v>2773</v>
      </c>
      <c r="M61" s="35">
        <v>1116</v>
      </c>
      <c r="N61" s="48">
        <v>1835</v>
      </c>
      <c r="O61" s="48">
        <v>2471</v>
      </c>
      <c r="P61" s="35">
        <v>907</v>
      </c>
      <c r="Q61" s="35">
        <v>704</v>
      </c>
      <c r="R61" s="35">
        <v>226</v>
      </c>
      <c r="S61" s="35">
        <v>1095</v>
      </c>
      <c r="T61" s="48">
        <v>2058</v>
      </c>
      <c r="U61" s="48">
        <v>1358</v>
      </c>
      <c r="V61" s="48">
        <v>3012</v>
      </c>
      <c r="W61" s="48">
        <v>3001</v>
      </c>
      <c r="X61" s="86"/>
      <c r="Y61" s="35">
        <v>709</v>
      </c>
      <c r="Z61" s="86"/>
      <c r="AA61" s="35">
        <v>666</v>
      </c>
      <c r="AB61" s="105">
        <f t="shared" si="1"/>
        <v>0</v>
      </c>
      <c r="AC61" s="35">
        <v>603</v>
      </c>
      <c r="AD61" s="35">
        <v>63</v>
      </c>
      <c r="AE61" s="86"/>
      <c r="AF61" s="86"/>
      <c r="AG61" s="86"/>
      <c r="AH61" s="86"/>
      <c r="AI61" s="86"/>
      <c r="AJ61" s="86"/>
      <c r="AK61" s="86"/>
      <c r="AL61" s="35">
        <v>266</v>
      </c>
      <c r="AM61" s="86"/>
      <c r="AN61" s="86"/>
      <c r="AO61" s="35">
        <v>111</v>
      </c>
      <c r="AP61" s="86"/>
      <c r="AQ61" s="35">
        <v>226</v>
      </c>
      <c r="AR61" s="35">
        <v>570</v>
      </c>
      <c r="AS61" s="105">
        <f t="shared" si="2"/>
        <v>0</v>
      </c>
      <c r="AT61" s="35">
        <v>510</v>
      </c>
      <c r="AU61" s="35">
        <v>35</v>
      </c>
      <c r="AV61" s="35">
        <v>25</v>
      </c>
      <c r="AW61" s="86"/>
      <c r="AX61" s="86"/>
      <c r="AY61" s="86"/>
      <c r="AZ61" s="35">
        <v>483</v>
      </c>
      <c r="BA61" s="86"/>
      <c r="BB61" s="50">
        <v>323</v>
      </c>
      <c r="BC61" s="86"/>
      <c r="BD61" s="86"/>
      <c r="BE61" s="86"/>
      <c r="BF61" s="50">
        <v>175</v>
      </c>
      <c r="BG61" s="86"/>
      <c r="BH61" s="86"/>
      <c r="BI61" s="50">
        <v>279</v>
      </c>
      <c r="BJ61" s="86"/>
      <c r="BK61" s="86"/>
      <c r="BL61" s="50">
        <v>798</v>
      </c>
      <c r="BM61" s="50">
        <v>248</v>
      </c>
      <c r="BN61" s="86"/>
      <c r="BO61" s="86"/>
      <c r="BP61" s="86"/>
      <c r="BQ61" s="50">
        <v>143</v>
      </c>
      <c r="BR61" s="86"/>
      <c r="BS61" s="50">
        <v>192</v>
      </c>
      <c r="BT61" s="86"/>
      <c r="BU61" s="86"/>
      <c r="BV61" s="5">
        <f t="shared" si="3"/>
        <v>39046</v>
      </c>
      <c r="BW61" s="25">
        <f t="shared" si="4"/>
        <v>0</v>
      </c>
    </row>
    <row r="62" spans="1:75" ht="12.75">
      <c r="A62" s="37" t="s">
        <v>63</v>
      </c>
      <c r="B62" s="47">
        <v>41634</v>
      </c>
      <c r="C62" s="48">
        <v>16731</v>
      </c>
      <c r="D62" s="106">
        <f t="shared" si="0"/>
        <v>0</v>
      </c>
      <c r="E62" s="35">
        <v>3463</v>
      </c>
      <c r="F62" s="35">
        <v>1358</v>
      </c>
      <c r="G62" s="35">
        <v>893</v>
      </c>
      <c r="H62" s="35">
        <v>1234</v>
      </c>
      <c r="I62" s="35">
        <v>2373</v>
      </c>
      <c r="J62" s="35">
        <v>2730</v>
      </c>
      <c r="K62" s="35">
        <v>1870</v>
      </c>
      <c r="L62" s="35">
        <v>2810</v>
      </c>
      <c r="M62" s="35">
        <v>1192</v>
      </c>
      <c r="N62" s="48">
        <v>2016</v>
      </c>
      <c r="O62" s="48">
        <v>2470</v>
      </c>
      <c r="P62" s="35">
        <v>907</v>
      </c>
      <c r="Q62" s="35">
        <v>934</v>
      </c>
      <c r="R62" s="35">
        <v>283</v>
      </c>
      <c r="S62" s="35">
        <v>1118</v>
      </c>
      <c r="T62" s="48">
        <v>2102</v>
      </c>
      <c r="U62" s="48">
        <v>1510</v>
      </c>
      <c r="V62" s="48">
        <v>3579</v>
      </c>
      <c r="W62" s="48">
        <v>3291</v>
      </c>
      <c r="X62" s="86"/>
      <c r="Y62" s="35">
        <v>774</v>
      </c>
      <c r="Z62" s="86"/>
      <c r="AA62" s="35">
        <v>600</v>
      </c>
      <c r="AB62" s="105">
        <f t="shared" si="1"/>
        <v>0</v>
      </c>
      <c r="AC62" s="35">
        <v>518</v>
      </c>
      <c r="AD62" s="35">
        <v>82</v>
      </c>
      <c r="AE62" s="86"/>
      <c r="AF62" s="86"/>
      <c r="AG62" s="86"/>
      <c r="AH62" s="86"/>
      <c r="AI62" s="86"/>
      <c r="AJ62" s="86"/>
      <c r="AK62" s="86"/>
      <c r="AL62" s="35">
        <v>330</v>
      </c>
      <c r="AM62" s="86"/>
      <c r="AN62" s="86"/>
      <c r="AO62" s="35">
        <v>120</v>
      </c>
      <c r="AP62" s="86"/>
      <c r="AQ62" s="35">
        <v>257</v>
      </c>
      <c r="AR62" s="35">
        <v>562</v>
      </c>
      <c r="AS62" s="105">
        <f t="shared" si="2"/>
        <v>0</v>
      </c>
      <c r="AT62" s="35">
        <v>510</v>
      </c>
      <c r="AU62" s="35">
        <v>24</v>
      </c>
      <c r="AV62" s="35">
        <v>28</v>
      </c>
      <c r="AW62" s="86"/>
      <c r="AX62" s="86"/>
      <c r="AY62" s="86"/>
      <c r="AZ62" s="35">
        <v>498</v>
      </c>
      <c r="BA62" s="86"/>
      <c r="BB62" s="50">
        <v>369</v>
      </c>
      <c r="BC62" s="86"/>
      <c r="BD62" s="86"/>
      <c r="BE62" s="86"/>
      <c r="BF62" s="50">
        <v>186</v>
      </c>
      <c r="BG62" s="86"/>
      <c r="BH62" s="86"/>
      <c r="BI62" s="50">
        <v>292</v>
      </c>
      <c r="BJ62" s="86"/>
      <c r="BK62" s="86"/>
      <c r="BL62" s="50">
        <v>851</v>
      </c>
      <c r="BM62" s="50">
        <v>323</v>
      </c>
      <c r="BN62" s="86"/>
      <c r="BO62" s="86"/>
      <c r="BP62" s="86"/>
      <c r="BQ62" s="50">
        <v>119</v>
      </c>
      <c r="BR62" s="86"/>
      <c r="BS62" s="50">
        <v>220</v>
      </c>
      <c r="BT62" s="86"/>
      <c r="BU62" s="86"/>
      <c r="BV62" s="5">
        <f t="shared" si="3"/>
        <v>41634</v>
      </c>
      <c r="BW62" s="25">
        <f t="shared" si="4"/>
        <v>0</v>
      </c>
    </row>
    <row r="63" spans="1:75" ht="12.75">
      <c r="A63" s="37" t="s">
        <v>64</v>
      </c>
      <c r="B63" s="47">
        <v>43494</v>
      </c>
      <c r="C63" s="48">
        <v>17490</v>
      </c>
      <c r="D63" s="106">
        <f t="shared" si="0"/>
        <v>0</v>
      </c>
      <c r="E63" s="35">
        <v>3679</v>
      </c>
      <c r="F63" s="35">
        <v>1561</v>
      </c>
      <c r="G63" s="35">
        <v>896</v>
      </c>
      <c r="H63" s="35">
        <v>1442</v>
      </c>
      <c r="I63" s="35">
        <v>2511</v>
      </c>
      <c r="J63" s="35">
        <v>2793</v>
      </c>
      <c r="K63" s="35">
        <v>1868</v>
      </c>
      <c r="L63" s="35">
        <v>2740</v>
      </c>
      <c r="M63" s="35">
        <v>1250</v>
      </c>
      <c r="N63" s="48">
        <v>2058</v>
      </c>
      <c r="O63" s="48">
        <v>2543</v>
      </c>
      <c r="P63" s="35">
        <v>836</v>
      </c>
      <c r="Q63" s="35">
        <v>680</v>
      </c>
      <c r="R63" s="35">
        <v>272</v>
      </c>
      <c r="S63" s="35">
        <v>1248</v>
      </c>
      <c r="T63" s="48">
        <v>2604</v>
      </c>
      <c r="U63" s="48">
        <v>1564</v>
      </c>
      <c r="V63" s="48">
        <v>3747</v>
      </c>
      <c r="W63" s="48">
        <v>3427</v>
      </c>
      <c r="X63" s="86"/>
      <c r="Y63" s="35">
        <v>834</v>
      </c>
      <c r="Z63" s="86"/>
      <c r="AA63" s="35">
        <v>689</v>
      </c>
      <c r="AB63" s="105">
        <f t="shared" si="1"/>
        <v>0</v>
      </c>
      <c r="AC63" s="35">
        <v>598</v>
      </c>
      <c r="AD63" s="35">
        <v>91</v>
      </c>
      <c r="AE63" s="86"/>
      <c r="AF63" s="86"/>
      <c r="AG63" s="86"/>
      <c r="AH63" s="86"/>
      <c r="AI63" s="86"/>
      <c r="AJ63" s="86"/>
      <c r="AK63" s="86"/>
      <c r="AL63" s="35">
        <v>296</v>
      </c>
      <c r="AM63" s="86"/>
      <c r="AN63" s="86"/>
      <c r="AO63" s="35">
        <v>141</v>
      </c>
      <c r="AP63" s="86"/>
      <c r="AQ63" s="35">
        <v>282</v>
      </c>
      <c r="AR63" s="35">
        <v>625</v>
      </c>
      <c r="AS63" s="105">
        <f t="shared" si="2"/>
        <v>0</v>
      </c>
      <c r="AT63" s="35">
        <v>569</v>
      </c>
      <c r="AU63" s="35">
        <v>31</v>
      </c>
      <c r="AV63" s="35">
        <v>25</v>
      </c>
      <c r="AW63" s="86"/>
      <c r="AX63" s="86"/>
      <c r="AY63" s="86"/>
      <c r="AZ63" s="35">
        <v>496</v>
      </c>
      <c r="BA63" s="86"/>
      <c r="BB63" s="50">
        <v>345</v>
      </c>
      <c r="BC63" s="86"/>
      <c r="BD63" s="86"/>
      <c r="BE63" s="86"/>
      <c r="BF63" s="50">
        <v>152</v>
      </c>
      <c r="BG63" s="86"/>
      <c r="BH63" s="86"/>
      <c r="BI63" s="50">
        <v>309</v>
      </c>
      <c r="BJ63" s="86"/>
      <c r="BK63" s="86"/>
      <c r="BL63" s="50">
        <v>907</v>
      </c>
      <c r="BM63" s="50">
        <v>325</v>
      </c>
      <c r="BN63" s="86"/>
      <c r="BO63" s="86"/>
      <c r="BP63" s="86"/>
      <c r="BQ63" s="50">
        <v>156</v>
      </c>
      <c r="BR63" s="86"/>
      <c r="BS63" s="50">
        <v>218</v>
      </c>
      <c r="BT63" s="86"/>
      <c r="BU63" s="86"/>
      <c r="BV63" s="5">
        <f t="shared" si="3"/>
        <v>43494</v>
      </c>
      <c r="BW63" s="25">
        <f t="shared" si="4"/>
        <v>0</v>
      </c>
    </row>
    <row r="64" spans="1:75" ht="12.75">
      <c r="A64" s="37" t="s">
        <v>65</v>
      </c>
      <c r="B64" s="47">
        <v>38671</v>
      </c>
      <c r="C64" s="48">
        <v>15548</v>
      </c>
      <c r="D64" s="106">
        <f t="shared" si="0"/>
        <v>0</v>
      </c>
      <c r="E64" s="35">
        <v>3282</v>
      </c>
      <c r="F64" s="35">
        <v>1437</v>
      </c>
      <c r="G64" s="35">
        <v>759</v>
      </c>
      <c r="H64" s="35">
        <v>1281</v>
      </c>
      <c r="I64" s="35">
        <v>2121</v>
      </c>
      <c r="J64" s="35">
        <v>2357</v>
      </c>
      <c r="K64" s="35">
        <v>1740</v>
      </c>
      <c r="L64" s="35">
        <v>2571</v>
      </c>
      <c r="M64" s="35">
        <v>1202</v>
      </c>
      <c r="N64" s="48">
        <v>1623</v>
      </c>
      <c r="O64" s="48">
        <v>2267</v>
      </c>
      <c r="P64" s="35">
        <v>837</v>
      </c>
      <c r="Q64" s="35">
        <v>665</v>
      </c>
      <c r="R64" s="35">
        <v>231</v>
      </c>
      <c r="S64" s="35">
        <v>1199</v>
      </c>
      <c r="T64" s="48">
        <v>2054</v>
      </c>
      <c r="U64" s="48">
        <v>1398</v>
      </c>
      <c r="V64" s="48">
        <v>3330</v>
      </c>
      <c r="W64" s="48">
        <v>3040</v>
      </c>
      <c r="X64" s="86"/>
      <c r="Y64" s="35">
        <v>632</v>
      </c>
      <c r="Z64" s="86"/>
      <c r="AA64" s="35">
        <v>624</v>
      </c>
      <c r="AB64" s="105">
        <f t="shared" si="1"/>
        <v>0</v>
      </c>
      <c r="AC64" s="35">
        <v>551</v>
      </c>
      <c r="AD64" s="35">
        <v>73</v>
      </c>
      <c r="AE64" s="86"/>
      <c r="AF64" s="86"/>
      <c r="AG64" s="86"/>
      <c r="AH64" s="86"/>
      <c r="AI64" s="86"/>
      <c r="AJ64" s="86"/>
      <c r="AK64" s="86"/>
      <c r="AL64" s="35">
        <v>259</v>
      </c>
      <c r="AM64" s="86"/>
      <c r="AN64" s="86"/>
      <c r="AO64" s="35">
        <v>139</v>
      </c>
      <c r="AP64" s="86"/>
      <c r="AQ64" s="35">
        <v>281</v>
      </c>
      <c r="AR64" s="35">
        <v>629</v>
      </c>
      <c r="AS64" s="105">
        <f t="shared" si="2"/>
        <v>0</v>
      </c>
      <c r="AT64" s="35">
        <v>565</v>
      </c>
      <c r="AU64" s="35">
        <v>36</v>
      </c>
      <c r="AV64" s="35">
        <v>28</v>
      </c>
      <c r="AW64" s="86"/>
      <c r="AX64" s="86"/>
      <c r="AY64" s="86"/>
      <c r="AZ64" s="35">
        <v>515</v>
      </c>
      <c r="BA64" s="86"/>
      <c r="BB64" s="50">
        <v>316</v>
      </c>
      <c r="BC64" s="86"/>
      <c r="BD64" s="86"/>
      <c r="BE64" s="86"/>
      <c r="BF64" s="50">
        <v>183</v>
      </c>
      <c r="BG64" s="86"/>
      <c r="BH64" s="86"/>
      <c r="BI64" s="50">
        <v>282</v>
      </c>
      <c r="BJ64" s="86"/>
      <c r="BK64" s="86"/>
      <c r="BL64" s="50">
        <v>769</v>
      </c>
      <c r="BM64" s="50">
        <v>301</v>
      </c>
      <c r="BN64" s="86"/>
      <c r="BO64" s="86"/>
      <c r="BP64" s="86"/>
      <c r="BQ64" s="50">
        <v>134</v>
      </c>
      <c r="BR64" s="86"/>
      <c r="BS64" s="50">
        <v>213</v>
      </c>
      <c r="BT64" s="86"/>
      <c r="BU64" s="86"/>
      <c r="BV64" s="5">
        <f t="shared" si="3"/>
        <v>38671</v>
      </c>
      <c r="BW64" s="25">
        <f t="shared" si="4"/>
        <v>0</v>
      </c>
    </row>
    <row r="65" spans="1:75" ht="12.75">
      <c r="A65" s="37" t="s">
        <v>66</v>
      </c>
      <c r="B65" s="47">
        <v>36245</v>
      </c>
      <c r="C65" s="48">
        <v>14592</v>
      </c>
      <c r="D65" s="106">
        <f t="shared" si="0"/>
        <v>0</v>
      </c>
      <c r="E65" s="35">
        <v>3027</v>
      </c>
      <c r="F65" s="35">
        <v>1366</v>
      </c>
      <c r="G65" s="35">
        <v>684</v>
      </c>
      <c r="H65" s="35">
        <v>995</v>
      </c>
      <c r="I65" s="35">
        <v>2099</v>
      </c>
      <c r="J65" s="35">
        <v>2288</v>
      </c>
      <c r="K65" s="35">
        <v>1572</v>
      </c>
      <c r="L65" s="35">
        <v>2561</v>
      </c>
      <c r="M65" s="35">
        <v>1073</v>
      </c>
      <c r="N65" s="48">
        <v>1505</v>
      </c>
      <c r="O65" s="48">
        <v>2120</v>
      </c>
      <c r="P65" s="35">
        <v>762</v>
      </c>
      <c r="Q65" s="35">
        <v>650</v>
      </c>
      <c r="R65" s="35">
        <v>258</v>
      </c>
      <c r="S65" s="35">
        <v>1090</v>
      </c>
      <c r="T65" s="48">
        <v>1991</v>
      </c>
      <c r="U65" s="48">
        <v>1301</v>
      </c>
      <c r="V65" s="48">
        <v>3121</v>
      </c>
      <c r="W65" s="48">
        <v>2877</v>
      </c>
      <c r="X65" s="86"/>
      <c r="Y65" s="35">
        <v>650</v>
      </c>
      <c r="Z65" s="86"/>
      <c r="AA65" s="35">
        <v>606</v>
      </c>
      <c r="AB65" s="105">
        <f t="shared" si="1"/>
        <v>0</v>
      </c>
      <c r="AC65" s="35">
        <v>542</v>
      </c>
      <c r="AD65" s="35">
        <v>64</v>
      </c>
      <c r="AE65" s="86"/>
      <c r="AF65" s="86"/>
      <c r="AG65" s="86"/>
      <c r="AH65" s="86"/>
      <c r="AI65" s="86"/>
      <c r="AJ65" s="86"/>
      <c r="AK65" s="86"/>
      <c r="AL65" s="35">
        <v>242</v>
      </c>
      <c r="AM65" s="86"/>
      <c r="AN65" s="86"/>
      <c r="AO65" s="35">
        <v>103</v>
      </c>
      <c r="AP65" s="86"/>
      <c r="AQ65" s="35">
        <v>221</v>
      </c>
      <c r="AR65" s="35">
        <v>529</v>
      </c>
      <c r="AS65" s="105">
        <f t="shared" si="2"/>
        <v>0</v>
      </c>
      <c r="AT65" s="35">
        <v>469</v>
      </c>
      <c r="AU65" s="35">
        <v>34</v>
      </c>
      <c r="AV65" s="35">
        <v>26</v>
      </c>
      <c r="AW65" s="86"/>
      <c r="AX65" s="86"/>
      <c r="AY65" s="86"/>
      <c r="AZ65" s="35">
        <v>441</v>
      </c>
      <c r="BA65" s="86"/>
      <c r="BB65" s="50">
        <v>326</v>
      </c>
      <c r="BC65" s="86"/>
      <c r="BD65" s="86"/>
      <c r="BE65" s="86"/>
      <c r="BF65" s="50">
        <v>147</v>
      </c>
      <c r="BG65" s="86"/>
      <c r="BH65" s="86"/>
      <c r="BI65" s="50">
        <v>248</v>
      </c>
      <c r="BJ65" s="86"/>
      <c r="BK65" s="86"/>
      <c r="BL65" s="50">
        <v>797</v>
      </c>
      <c r="BM65" s="50">
        <v>268</v>
      </c>
      <c r="BN65" s="86"/>
      <c r="BO65" s="86"/>
      <c r="BP65" s="86"/>
      <c r="BQ65" s="50">
        <v>123</v>
      </c>
      <c r="BR65" s="86"/>
      <c r="BS65" s="50">
        <v>204</v>
      </c>
      <c r="BT65" s="86"/>
      <c r="BU65" s="86"/>
      <c r="BV65" s="5">
        <f t="shared" si="3"/>
        <v>36245</v>
      </c>
      <c r="BW65" s="25">
        <f t="shared" si="4"/>
        <v>0</v>
      </c>
    </row>
    <row r="66" spans="1:75" s="12" customFormat="1" ht="12.75">
      <c r="A66" s="38" t="s">
        <v>67</v>
      </c>
      <c r="B66" s="45">
        <v>199090</v>
      </c>
      <c r="C66" s="46">
        <v>80435</v>
      </c>
      <c r="D66" s="106">
        <f t="shared" si="0"/>
        <v>0</v>
      </c>
      <c r="E66" s="72">
        <v>16716</v>
      </c>
      <c r="F66" s="72">
        <v>7169</v>
      </c>
      <c r="G66" s="72">
        <v>3983</v>
      </c>
      <c r="H66" s="72">
        <v>6068</v>
      </c>
      <c r="I66" s="72">
        <v>11380</v>
      </c>
      <c r="J66" s="72">
        <v>12872</v>
      </c>
      <c r="K66" s="72">
        <v>8792</v>
      </c>
      <c r="L66" s="72">
        <v>13455</v>
      </c>
      <c r="M66" s="72">
        <v>5833</v>
      </c>
      <c r="N66" s="46">
        <v>9037</v>
      </c>
      <c r="O66" s="46">
        <v>11871</v>
      </c>
      <c r="P66" s="72">
        <v>4249</v>
      </c>
      <c r="Q66" s="72">
        <v>3633</v>
      </c>
      <c r="R66" s="72">
        <v>1270</v>
      </c>
      <c r="S66" s="72">
        <v>5750</v>
      </c>
      <c r="T66" s="46">
        <v>10809</v>
      </c>
      <c r="U66" s="46">
        <v>7131</v>
      </c>
      <c r="V66" s="46">
        <v>16789</v>
      </c>
      <c r="W66" s="46">
        <v>15636</v>
      </c>
      <c r="X66" s="85"/>
      <c r="Y66" s="72">
        <v>3599</v>
      </c>
      <c r="Z66" s="85"/>
      <c r="AA66" s="72">
        <v>3185</v>
      </c>
      <c r="AB66" s="105">
        <f t="shared" si="1"/>
        <v>0</v>
      </c>
      <c r="AC66" s="72">
        <v>2812</v>
      </c>
      <c r="AD66" s="72">
        <v>373</v>
      </c>
      <c r="AE66" s="85"/>
      <c r="AF66" s="85"/>
      <c r="AG66" s="85"/>
      <c r="AH66" s="85"/>
      <c r="AI66" s="85"/>
      <c r="AJ66" s="85"/>
      <c r="AK66" s="85"/>
      <c r="AL66" s="72">
        <v>1393</v>
      </c>
      <c r="AM66" s="85"/>
      <c r="AN66" s="85"/>
      <c r="AO66" s="72">
        <v>614</v>
      </c>
      <c r="AP66" s="85"/>
      <c r="AQ66" s="72">
        <v>1267</v>
      </c>
      <c r="AR66" s="72">
        <v>2915</v>
      </c>
      <c r="AS66" s="105">
        <f t="shared" si="2"/>
        <v>0</v>
      </c>
      <c r="AT66" s="72">
        <v>2623</v>
      </c>
      <c r="AU66" s="72">
        <v>160</v>
      </c>
      <c r="AV66" s="72">
        <v>132</v>
      </c>
      <c r="AW66" s="85"/>
      <c r="AX66" s="85"/>
      <c r="AY66" s="85"/>
      <c r="AZ66" s="72">
        <v>2433</v>
      </c>
      <c r="BA66" s="85"/>
      <c r="BB66" s="49">
        <v>1679</v>
      </c>
      <c r="BC66" s="85"/>
      <c r="BD66" s="85"/>
      <c r="BE66" s="85"/>
      <c r="BF66" s="49">
        <v>843</v>
      </c>
      <c r="BG66" s="85"/>
      <c r="BH66" s="85"/>
      <c r="BI66" s="49">
        <v>1410</v>
      </c>
      <c r="BJ66" s="85"/>
      <c r="BK66" s="85"/>
      <c r="BL66" s="49">
        <v>4122</v>
      </c>
      <c r="BM66" s="49">
        <v>1465</v>
      </c>
      <c r="BN66" s="85"/>
      <c r="BO66" s="85"/>
      <c r="BP66" s="85"/>
      <c r="BQ66" s="49">
        <v>675</v>
      </c>
      <c r="BR66" s="85"/>
      <c r="BS66" s="49">
        <v>1047</v>
      </c>
      <c r="BT66" s="85"/>
      <c r="BU66" s="85"/>
      <c r="BV66" s="5">
        <f t="shared" si="3"/>
        <v>199090</v>
      </c>
      <c r="BW66" s="25">
        <f t="shared" si="4"/>
        <v>0</v>
      </c>
    </row>
    <row r="67" spans="1:75" ht="12.75">
      <c r="A67" s="37" t="s">
        <v>68</v>
      </c>
      <c r="B67" s="47">
        <v>37079</v>
      </c>
      <c r="C67" s="48">
        <v>14919</v>
      </c>
      <c r="D67" s="106">
        <f t="shared" si="0"/>
        <v>0</v>
      </c>
      <c r="E67" s="35">
        <v>3195</v>
      </c>
      <c r="F67" s="35">
        <v>1262</v>
      </c>
      <c r="G67" s="35">
        <v>840</v>
      </c>
      <c r="H67" s="35">
        <v>1053</v>
      </c>
      <c r="I67" s="35">
        <v>2135</v>
      </c>
      <c r="J67" s="35">
        <v>2351</v>
      </c>
      <c r="K67" s="35">
        <v>1552</v>
      </c>
      <c r="L67" s="35">
        <v>2531</v>
      </c>
      <c r="M67" s="35">
        <v>1055</v>
      </c>
      <c r="N67" s="48">
        <v>1645</v>
      </c>
      <c r="O67" s="48">
        <v>2188</v>
      </c>
      <c r="P67" s="35">
        <v>777</v>
      </c>
      <c r="Q67" s="35">
        <v>665</v>
      </c>
      <c r="R67" s="35">
        <v>253</v>
      </c>
      <c r="S67" s="35">
        <v>1158</v>
      </c>
      <c r="T67" s="48">
        <v>1926</v>
      </c>
      <c r="U67" s="48">
        <v>1330</v>
      </c>
      <c r="V67" s="48">
        <v>3185</v>
      </c>
      <c r="W67" s="48">
        <v>2933</v>
      </c>
      <c r="X67" s="86"/>
      <c r="Y67" s="35">
        <v>628</v>
      </c>
      <c r="Z67" s="86"/>
      <c r="AA67" s="35">
        <v>667</v>
      </c>
      <c r="AB67" s="105">
        <f t="shared" si="1"/>
        <v>0</v>
      </c>
      <c r="AC67" s="35">
        <v>568</v>
      </c>
      <c r="AD67" s="35">
        <v>99</v>
      </c>
      <c r="AE67" s="86"/>
      <c r="AF67" s="86"/>
      <c r="AG67" s="86"/>
      <c r="AH67" s="86"/>
      <c r="AI67" s="86"/>
      <c r="AJ67" s="86"/>
      <c r="AK67" s="86"/>
      <c r="AL67" s="35">
        <v>264</v>
      </c>
      <c r="AM67" s="86"/>
      <c r="AN67" s="86"/>
      <c r="AO67" s="35">
        <v>99</v>
      </c>
      <c r="AP67" s="86"/>
      <c r="AQ67" s="35">
        <v>275</v>
      </c>
      <c r="AR67" s="35">
        <v>527</v>
      </c>
      <c r="AS67" s="105">
        <f t="shared" si="2"/>
        <v>0</v>
      </c>
      <c r="AT67" s="35">
        <v>476</v>
      </c>
      <c r="AU67" s="35">
        <v>29</v>
      </c>
      <c r="AV67" s="35">
        <v>22</v>
      </c>
      <c r="AW67" s="86"/>
      <c r="AX67" s="86"/>
      <c r="AY67" s="86"/>
      <c r="AZ67" s="35">
        <v>468</v>
      </c>
      <c r="BA67" s="86"/>
      <c r="BB67" s="50">
        <v>321</v>
      </c>
      <c r="BC67" s="86"/>
      <c r="BD67" s="86"/>
      <c r="BE67" s="86"/>
      <c r="BF67" s="50">
        <v>158</v>
      </c>
      <c r="BG67" s="86"/>
      <c r="BH67" s="86"/>
      <c r="BI67" s="50">
        <v>289</v>
      </c>
      <c r="BJ67" s="86"/>
      <c r="BK67" s="86"/>
      <c r="BL67" s="50">
        <v>757</v>
      </c>
      <c r="BM67" s="50">
        <v>279</v>
      </c>
      <c r="BN67" s="86"/>
      <c r="BO67" s="86"/>
      <c r="BP67" s="86"/>
      <c r="BQ67" s="50">
        <v>110</v>
      </c>
      <c r="BR67" s="86"/>
      <c r="BS67" s="50">
        <v>203</v>
      </c>
      <c r="BT67" s="86"/>
      <c r="BU67" s="86"/>
      <c r="BV67" s="5">
        <f t="shared" si="3"/>
        <v>37079</v>
      </c>
      <c r="BW67" s="25">
        <f t="shared" si="4"/>
        <v>0</v>
      </c>
    </row>
    <row r="68" spans="1:75" ht="12.75">
      <c r="A68" s="37" t="s">
        <v>69</v>
      </c>
      <c r="B68" s="47">
        <v>34899</v>
      </c>
      <c r="C68" s="48">
        <v>14031</v>
      </c>
      <c r="D68" s="106">
        <f t="shared" si="0"/>
        <v>0</v>
      </c>
      <c r="E68" s="35">
        <v>2783</v>
      </c>
      <c r="F68" s="35">
        <v>1301</v>
      </c>
      <c r="G68" s="35">
        <v>722</v>
      </c>
      <c r="H68" s="35">
        <v>991</v>
      </c>
      <c r="I68" s="35">
        <v>1933</v>
      </c>
      <c r="J68" s="35">
        <v>2254</v>
      </c>
      <c r="K68" s="35">
        <v>1527</v>
      </c>
      <c r="L68" s="35">
        <v>2520</v>
      </c>
      <c r="M68" s="35">
        <v>1030</v>
      </c>
      <c r="N68" s="48">
        <v>1568</v>
      </c>
      <c r="O68" s="48">
        <v>1799</v>
      </c>
      <c r="P68" s="35">
        <v>724</v>
      </c>
      <c r="Q68" s="35">
        <v>584</v>
      </c>
      <c r="R68" s="35">
        <v>257</v>
      </c>
      <c r="S68" s="35">
        <v>1038</v>
      </c>
      <c r="T68" s="48">
        <v>1834</v>
      </c>
      <c r="U68" s="48">
        <v>1253</v>
      </c>
      <c r="V68" s="48">
        <v>3256</v>
      </c>
      <c r="W68" s="48">
        <v>2780</v>
      </c>
      <c r="X68" s="86"/>
      <c r="Y68" s="35">
        <v>594</v>
      </c>
      <c r="Z68" s="86"/>
      <c r="AA68" s="35">
        <v>620</v>
      </c>
      <c r="AB68" s="105">
        <f t="shared" si="1"/>
        <v>0</v>
      </c>
      <c r="AC68" s="35">
        <v>538</v>
      </c>
      <c r="AD68" s="35">
        <v>82</v>
      </c>
      <c r="AE68" s="86"/>
      <c r="AF68" s="86"/>
      <c r="AG68" s="86"/>
      <c r="AH68" s="86"/>
      <c r="AI68" s="86"/>
      <c r="AJ68" s="86"/>
      <c r="AK68" s="86"/>
      <c r="AL68" s="35">
        <v>220</v>
      </c>
      <c r="AM68" s="86"/>
      <c r="AN68" s="86"/>
      <c r="AO68" s="35">
        <v>92</v>
      </c>
      <c r="AP68" s="86"/>
      <c r="AQ68" s="35">
        <v>226</v>
      </c>
      <c r="AR68" s="35">
        <v>569</v>
      </c>
      <c r="AS68" s="105">
        <f t="shared" si="2"/>
        <v>0</v>
      </c>
      <c r="AT68" s="35">
        <v>514</v>
      </c>
      <c r="AU68" s="35">
        <v>24</v>
      </c>
      <c r="AV68" s="35">
        <v>31</v>
      </c>
      <c r="AW68" s="86"/>
      <c r="AX68" s="86"/>
      <c r="AY68" s="86"/>
      <c r="AZ68" s="35">
        <v>458</v>
      </c>
      <c r="BA68" s="86"/>
      <c r="BB68" s="50">
        <v>334</v>
      </c>
      <c r="BC68" s="86"/>
      <c r="BD68" s="86"/>
      <c r="BE68" s="86"/>
      <c r="BF68" s="50">
        <v>122</v>
      </c>
      <c r="BG68" s="86"/>
      <c r="BH68" s="86"/>
      <c r="BI68" s="50">
        <v>272</v>
      </c>
      <c r="BJ68" s="86"/>
      <c r="BK68" s="86"/>
      <c r="BL68" s="50">
        <v>696</v>
      </c>
      <c r="BM68" s="50">
        <v>254</v>
      </c>
      <c r="BN68" s="86"/>
      <c r="BO68" s="86"/>
      <c r="BP68" s="86"/>
      <c r="BQ68" s="50">
        <v>109</v>
      </c>
      <c r="BR68" s="86"/>
      <c r="BS68" s="50">
        <v>179</v>
      </c>
      <c r="BT68" s="86"/>
      <c r="BU68" s="86"/>
      <c r="BV68" s="5">
        <f t="shared" si="3"/>
        <v>34899</v>
      </c>
      <c r="BW68" s="25">
        <f t="shared" si="4"/>
        <v>0</v>
      </c>
    </row>
    <row r="69" spans="1:75" ht="12.75">
      <c r="A69" s="37" t="s">
        <v>70</v>
      </c>
      <c r="B69" s="47">
        <v>40405</v>
      </c>
      <c r="C69" s="48">
        <v>16195</v>
      </c>
      <c r="D69" s="106">
        <f t="shared" si="0"/>
        <v>0</v>
      </c>
      <c r="E69" s="35">
        <v>3173</v>
      </c>
      <c r="F69" s="35">
        <v>1404</v>
      </c>
      <c r="G69" s="35">
        <v>927</v>
      </c>
      <c r="H69" s="35">
        <v>1348</v>
      </c>
      <c r="I69" s="35">
        <v>2233</v>
      </c>
      <c r="J69" s="35">
        <v>2660</v>
      </c>
      <c r="K69" s="35">
        <v>1782</v>
      </c>
      <c r="L69" s="35">
        <v>2668</v>
      </c>
      <c r="M69" s="35">
        <v>1193</v>
      </c>
      <c r="N69" s="48">
        <v>1746</v>
      </c>
      <c r="O69" s="48">
        <v>2130</v>
      </c>
      <c r="P69" s="35">
        <v>834</v>
      </c>
      <c r="Q69" s="35">
        <v>737</v>
      </c>
      <c r="R69" s="35">
        <v>289</v>
      </c>
      <c r="S69" s="35">
        <v>1356</v>
      </c>
      <c r="T69" s="48">
        <v>2146</v>
      </c>
      <c r="U69" s="48">
        <v>1465</v>
      </c>
      <c r="V69" s="48">
        <v>3746</v>
      </c>
      <c r="W69" s="48">
        <v>3194</v>
      </c>
      <c r="X69" s="86"/>
      <c r="Y69" s="35">
        <v>777</v>
      </c>
      <c r="Z69" s="86"/>
      <c r="AA69" s="35">
        <v>668</v>
      </c>
      <c r="AB69" s="105">
        <f t="shared" si="1"/>
        <v>0</v>
      </c>
      <c r="AC69" s="35">
        <v>578</v>
      </c>
      <c r="AD69" s="35">
        <v>90</v>
      </c>
      <c r="AE69" s="86"/>
      <c r="AF69" s="86"/>
      <c r="AG69" s="86"/>
      <c r="AH69" s="86"/>
      <c r="AI69" s="86"/>
      <c r="AJ69" s="86"/>
      <c r="AK69" s="86"/>
      <c r="AL69" s="35">
        <v>307</v>
      </c>
      <c r="AM69" s="86"/>
      <c r="AN69" s="86"/>
      <c r="AO69" s="35">
        <v>104</v>
      </c>
      <c r="AP69" s="86"/>
      <c r="AQ69" s="35">
        <v>241</v>
      </c>
      <c r="AR69" s="35">
        <v>603</v>
      </c>
      <c r="AS69" s="105">
        <f t="shared" si="2"/>
        <v>0</v>
      </c>
      <c r="AT69" s="35">
        <v>559</v>
      </c>
      <c r="AU69" s="35">
        <v>21</v>
      </c>
      <c r="AV69" s="35">
        <v>23</v>
      </c>
      <c r="AW69" s="86"/>
      <c r="AX69" s="86"/>
      <c r="AY69" s="86"/>
      <c r="AZ69" s="35">
        <v>460</v>
      </c>
      <c r="BA69" s="86"/>
      <c r="BB69" s="50">
        <v>340</v>
      </c>
      <c r="BC69" s="86"/>
      <c r="BD69" s="86"/>
      <c r="BE69" s="86"/>
      <c r="BF69" s="50">
        <v>158</v>
      </c>
      <c r="BG69" s="86"/>
      <c r="BH69" s="86"/>
      <c r="BI69" s="50">
        <v>244</v>
      </c>
      <c r="BJ69" s="86"/>
      <c r="BK69" s="86"/>
      <c r="BL69" s="50">
        <v>850</v>
      </c>
      <c r="BM69" s="50">
        <v>323</v>
      </c>
      <c r="BN69" s="86"/>
      <c r="BO69" s="86"/>
      <c r="BP69" s="86"/>
      <c r="BQ69" s="50">
        <v>119</v>
      </c>
      <c r="BR69" s="86"/>
      <c r="BS69" s="50">
        <v>180</v>
      </c>
      <c r="BT69" s="86"/>
      <c r="BU69" s="86"/>
      <c r="BV69" s="5">
        <f t="shared" si="3"/>
        <v>40405</v>
      </c>
      <c r="BW69" s="25">
        <f t="shared" si="4"/>
        <v>0</v>
      </c>
    </row>
    <row r="70" spans="1:75" ht="12.75">
      <c r="A70" s="37" t="s">
        <v>71</v>
      </c>
      <c r="B70" s="47">
        <v>33296</v>
      </c>
      <c r="C70" s="48">
        <v>13427</v>
      </c>
      <c r="D70" s="106">
        <f t="shared" si="0"/>
        <v>0</v>
      </c>
      <c r="E70" s="35">
        <v>2503</v>
      </c>
      <c r="F70" s="35">
        <v>1207</v>
      </c>
      <c r="G70" s="35">
        <v>759</v>
      </c>
      <c r="H70" s="35">
        <v>1091</v>
      </c>
      <c r="I70" s="35">
        <v>1876</v>
      </c>
      <c r="J70" s="35">
        <v>2095</v>
      </c>
      <c r="K70" s="35">
        <v>1573</v>
      </c>
      <c r="L70" s="35">
        <v>2323</v>
      </c>
      <c r="M70" s="35">
        <v>954</v>
      </c>
      <c r="N70" s="48">
        <v>1431</v>
      </c>
      <c r="O70" s="48">
        <v>1696</v>
      </c>
      <c r="P70" s="35">
        <v>727</v>
      </c>
      <c r="Q70" s="35">
        <v>577</v>
      </c>
      <c r="R70" s="35">
        <v>227</v>
      </c>
      <c r="S70" s="35">
        <v>1045</v>
      </c>
      <c r="T70" s="48">
        <v>1650</v>
      </c>
      <c r="U70" s="48">
        <v>1196</v>
      </c>
      <c r="V70" s="48">
        <v>3087</v>
      </c>
      <c r="W70" s="48">
        <v>2633</v>
      </c>
      <c r="X70" s="86"/>
      <c r="Y70" s="35">
        <v>567</v>
      </c>
      <c r="Z70" s="86"/>
      <c r="AA70" s="35">
        <v>571</v>
      </c>
      <c r="AB70" s="105">
        <f t="shared" si="1"/>
        <v>0</v>
      </c>
      <c r="AC70" s="35">
        <v>488</v>
      </c>
      <c r="AD70" s="35">
        <v>83</v>
      </c>
      <c r="AE70" s="86"/>
      <c r="AF70" s="86"/>
      <c r="AG70" s="86"/>
      <c r="AH70" s="86"/>
      <c r="AI70" s="86"/>
      <c r="AJ70" s="86"/>
      <c r="AK70" s="86"/>
      <c r="AL70" s="35">
        <v>276</v>
      </c>
      <c r="AM70" s="86"/>
      <c r="AN70" s="86"/>
      <c r="AO70" s="35">
        <v>94</v>
      </c>
      <c r="AP70" s="86"/>
      <c r="AQ70" s="35">
        <v>195</v>
      </c>
      <c r="AR70" s="35">
        <v>565</v>
      </c>
      <c r="AS70" s="105">
        <f aca="true" t="shared" si="5" ref="AS70:AS127">AR70-AT70-AU70-AV70</f>
        <v>0</v>
      </c>
      <c r="AT70" s="35">
        <v>512</v>
      </c>
      <c r="AU70" s="35">
        <v>26</v>
      </c>
      <c r="AV70" s="35">
        <v>27</v>
      </c>
      <c r="AW70" s="86"/>
      <c r="AX70" s="86"/>
      <c r="AY70" s="86"/>
      <c r="AZ70" s="35">
        <v>412</v>
      </c>
      <c r="BA70" s="86"/>
      <c r="BB70" s="50">
        <v>276</v>
      </c>
      <c r="BC70" s="86"/>
      <c r="BD70" s="86"/>
      <c r="BE70" s="86"/>
      <c r="BF70" s="50">
        <v>140</v>
      </c>
      <c r="BG70" s="86"/>
      <c r="BH70" s="86"/>
      <c r="BI70" s="50">
        <v>238</v>
      </c>
      <c r="BJ70" s="86"/>
      <c r="BK70" s="86"/>
      <c r="BL70" s="50">
        <v>774</v>
      </c>
      <c r="BM70" s="50">
        <v>243</v>
      </c>
      <c r="BN70" s="86"/>
      <c r="BO70" s="86"/>
      <c r="BP70" s="86"/>
      <c r="BQ70" s="50">
        <v>106</v>
      </c>
      <c r="BR70" s="86"/>
      <c r="BS70" s="50">
        <v>189</v>
      </c>
      <c r="BT70" s="86"/>
      <c r="BU70" s="86"/>
      <c r="BV70" s="5">
        <f t="shared" si="3"/>
        <v>33296</v>
      </c>
      <c r="BW70" s="25">
        <f aca="true" t="shared" si="6" ref="BW70:BW127">B70-BV70</f>
        <v>0</v>
      </c>
    </row>
    <row r="71" spans="1:75" ht="12.75">
      <c r="A71" s="37" t="s">
        <v>72</v>
      </c>
      <c r="B71" s="47">
        <v>34082</v>
      </c>
      <c r="C71" s="48">
        <v>13666</v>
      </c>
      <c r="D71" s="106">
        <f aca="true" t="shared" si="7" ref="D71:D127">C71-E71-F71-G71-H71-I71-J71-K71-L71</f>
        <v>0</v>
      </c>
      <c r="E71" s="35">
        <v>2491</v>
      </c>
      <c r="F71" s="35">
        <v>1205</v>
      </c>
      <c r="G71" s="35">
        <v>708</v>
      </c>
      <c r="H71" s="35">
        <v>1048</v>
      </c>
      <c r="I71" s="35">
        <v>1898</v>
      </c>
      <c r="J71" s="35">
        <v>2418</v>
      </c>
      <c r="K71" s="35">
        <v>1589</v>
      </c>
      <c r="L71" s="35">
        <v>2309</v>
      </c>
      <c r="M71" s="35">
        <v>919</v>
      </c>
      <c r="N71" s="48">
        <v>1583</v>
      </c>
      <c r="O71" s="48">
        <v>1756</v>
      </c>
      <c r="P71" s="35">
        <v>813</v>
      </c>
      <c r="Q71" s="35">
        <v>499</v>
      </c>
      <c r="R71" s="35">
        <v>222</v>
      </c>
      <c r="S71" s="35">
        <v>1053</v>
      </c>
      <c r="T71" s="48">
        <v>1769</v>
      </c>
      <c r="U71" s="48">
        <v>1228</v>
      </c>
      <c r="V71" s="48">
        <v>3191</v>
      </c>
      <c r="W71" s="48">
        <v>2700</v>
      </c>
      <c r="X71" s="86"/>
      <c r="Y71" s="35">
        <v>644</v>
      </c>
      <c r="Z71" s="86"/>
      <c r="AA71" s="35">
        <v>592</v>
      </c>
      <c r="AB71" s="105">
        <f aca="true" t="shared" si="8" ref="AB71:AB127">AA71-AC71-AD71</f>
        <v>0</v>
      </c>
      <c r="AC71" s="35">
        <v>498</v>
      </c>
      <c r="AD71" s="35">
        <v>94</v>
      </c>
      <c r="AE71" s="86"/>
      <c r="AF71" s="86"/>
      <c r="AG71" s="86"/>
      <c r="AH71" s="86"/>
      <c r="AI71" s="86"/>
      <c r="AJ71" s="86"/>
      <c r="AK71" s="86"/>
      <c r="AL71" s="35">
        <v>247</v>
      </c>
      <c r="AM71" s="86"/>
      <c r="AN71" s="86"/>
      <c r="AO71" s="35">
        <v>113</v>
      </c>
      <c r="AP71" s="86"/>
      <c r="AQ71" s="35">
        <v>214</v>
      </c>
      <c r="AR71" s="35">
        <v>506</v>
      </c>
      <c r="AS71" s="105">
        <f t="shared" si="5"/>
        <v>0</v>
      </c>
      <c r="AT71" s="35">
        <v>437</v>
      </c>
      <c r="AU71" s="35">
        <v>40</v>
      </c>
      <c r="AV71" s="35">
        <v>29</v>
      </c>
      <c r="AW71" s="86"/>
      <c r="AX71" s="86"/>
      <c r="AY71" s="86"/>
      <c r="AZ71" s="35">
        <v>409</v>
      </c>
      <c r="BA71" s="86"/>
      <c r="BB71" s="50">
        <v>282</v>
      </c>
      <c r="BC71" s="86"/>
      <c r="BD71" s="86"/>
      <c r="BE71" s="86"/>
      <c r="BF71" s="50">
        <v>149</v>
      </c>
      <c r="BG71" s="86"/>
      <c r="BH71" s="86"/>
      <c r="BI71" s="50">
        <v>248</v>
      </c>
      <c r="BJ71" s="86"/>
      <c r="BK71" s="86"/>
      <c r="BL71" s="50">
        <v>748</v>
      </c>
      <c r="BM71" s="50">
        <v>280</v>
      </c>
      <c r="BN71" s="86"/>
      <c r="BO71" s="86"/>
      <c r="BP71" s="86"/>
      <c r="BQ71" s="50">
        <v>103</v>
      </c>
      <c r="BR71" s="86"/>
      <c r="BS71" s="50">
        <v>148</v>
      </c>
      <c r="BT71" s="86"/>
      <c r="BU71" s="86"/>
      <c r="BV71" s="5">
        <f aca="true" t="shared" si="9" ref="BV71:BV127">C71+M71+N71+O71+P71+Q71+R71+S71+T71+U71+V71+W71+X71+Y71+Z71+AA71+AE71+AF71+AG71+AH71+AI71+AJ71+AK71+AL71+AM71+AN71+AO71+AP71+AQ71+AR71+AW71+AX71+AY71+AZ71+BB71+BC71+BA71+BD71+BE71+BF71+BG71+BH71+BI71+BJ71+BK71+BL71+BM71+BN71+BO71+BP71+BQ71+BR71+BS71+BT71+BU71</f>
        <v>34082</v>
      </c>
      <c r="BW71" s="25">
        <f t="shared" si="6"/>
        <v>0</v>
      </c>
    </row>
    <row r="72" spans="1:75" s="12" customFormat="1" ht="12.75">
      <c r="A72" s="38" t="s">
        <v>73</v>
      </c>
      <c r="B72" s="45">
        <v>179761</v>
      </c>
      <c r="C72" s="46">
        <v>72238</v>
      </c>
      <c r="D72" s="106">
        <f t="shared" si="7"/>
        <v>0</v>
      </c>
      <c r="E72" s="72">
        <v>14145</v>
      </c>
      <c r="F72" s="72">
        <v>6379</v>
      </c>
      <c r="G72" s="72">
        <v>3956</v>
      </c>
      <c r="H72" s="72">
        <v>5531</v>
      </c>
      <c r="I72" s="72">
        <v>10075</v>
      </c>
      <c r="J72" s="72">
        <v>11778</v>
      </c>
      <c r="K72" s="72">
        <v>8023</v>
      </c>
      <c r="L72" s="72">
        <v>12351</v>
      </c>
      <c r="M72" s="72">
        <v>5151</v>
      </c>
      <c r="N72" s="46">
        <v>7973</v>
      </c>
      <c r="O72" s="46">
        <v>9569</v>
      </c>
      <c r="P72" s="72">
        <v>3875</v>
      </c>
      <c r="Q72" s="72">
        <v>3062</v>
      </c>
      <c r="R72" s="72">
        <v>1248</v>
      </c>
      <c r="S72" s="72">
        <v>5650</v>
      </c>
      <c r="T72" s="46">
        <v>9325</v>
      </c>
      <c r="U72" s="46">
        <v>6472</v>
      </c>
      <c r="V72" s="46">
        <v>16465</v>
      </c>
      <c r="W72" s="46">
        <v>14240</v>
      </c>
      <c r="X72" s="85"/>
      <c r="Y72" s="72">
        <v>3210</v>
      </c>
      <c r="Z72" s="85"/>
      <c r="AA72" s="72">
        <v>3118</v>
      </c>
      <c r="AB72" s="105">
        <f t="shared" si="8"/>
        <v>0</v>
      </c>
      <c r="AC72" s="72">
        <v>2670</v>
      </c>
      <c r="AD72" s="72">
        <v>448</v>
      </c>
      <c r="AE72" s="85"/>
      <c r="AF72" s="85"/>
      <c r="AG72" s="85"/>
      <c r="AH72" s="85"/>
      <c r="AI72" s="85"/>
      <c r="AJ72" s="85"/>
      <c r="AK72" s="85"/>
      <c r="AL72" s="72">
        <v>1314</v>
      </c>
      <c r="AM72" s="85"/>
      <c r="AN72" s="85"/>
      <c r="AO72" s="72">
        <v>502</v>
      </c>
      <c r="AP72" s="85"/>
      <c r="AQ72" s="72">
        <v>1151</v>
      </c>
      <c r="AR72" s="72">
        <v>2770</v>
      </c>
      <c r="AS72" s="105">
        <f t="shared" si="5"/>
        <v>0</v>
      </c>
      <c r="AT72" s="72">
        <v>2498</v>
      </c>
      <c r="AU72" s="72">
        <v>140</v>
      </c>
      <c r="AV72" s="72">
        <v>132</v>
      </c>
      <c r="AW72" s="85"/>
      <c r="AX72" s="85"/>
      <c r="AY72" s="85"/>
      <c r="AZ72" s="72">
        <v>2207</v>
      </c>
      <c r="BA72" s="85"/>
      <c r="BB72" s="49">
        <v>1553</v>
      </c>
      <c r="BC72" s="85"/>
      <c r="BD72" s="85"/>
      <c r="BE72" s="85"/>
      <c r="BF72" s="49">
        <v>727</v>
      </c>
      <c r="BG72" s="85"/>
      <c r="BH72" s="85"/>
      <c r="BI72" s="49">
        <v>1291</v>
      </c>
      <c r="BJ72" s="85"/>
      <c r="BK72" s="85"/>
      <c r="BL72" s="49">
        <v>3825</v>
      </c>
      <c r="BM72" s="49">
        <v>1379</v>
      </c>
      <c r="BN72" s="85"/>
      <c r="BO72" s="85"/>
      <c r="BP72" s="85"/>
      <c r="BQ72" s="49">
        <v>547</v>
      </c>
      <c r="BR72" s="85"/>
      <c r="BS72" s="49">
        <v>899</v>
      </c>
      <c r="BT72" s="85"/>
      <c r="BU72" s="85"/>
      <c r="BV72" s="5">
        <f t="shared" si="9"/>
        <v>179761</v>
      </c>
      <c r="BW72" s="25">
        <f t="shared" si="6"/>
        <v>0</v>
      </c>
    </row>
    <row r="73" spans="1:75" ht="12.75">
      <c r="A73" s="37" t="s">
        <v>74</v>
      </c>
      <c r="B73" s="47">
        <v>29962</v>
      </c>
      <c r="C73" s="48">
        <v>12046</v>
      </c>
      <c r="D73" s="106">
        <f t="shared" si="7"/>
        <v>0</v>
      </c>
      <c r="E73" s="35">
        <v>2258</v>
      </c>
      <c r="F73" s="35">
        <v>1034</v>
      </c>
      <c r="G73" s="35">
        <v>594</v>
      </c>
      <c r="H73" s="35">
        <v>938</v>
      </c>
      <c r="I73" s="35">
        <v>1756</v>
      </c>
      <c r="J73" s="35">
        <v>2033</v>
      </c>
      <c r="K73" s="35">
        <v>1364</v>
      </c>
      <c r="L73" s="35">
        <v>2069</v>
      </c>
      <c r="M73" s="35">
        <v>803</v>
      </c>
      <c r="N73" s="48">
        <v>1238</v>
      </c>
      <c r="O73" s="48">
        <v>1505</v>
      </c>
      <c r="P73" s="35">
        <v>699</v>
      </c>
      <c r="Q73" s="35">
        <v>526</v>
      </c>
      <c r="R73" s="35">
        <v>195</v>
      </c>
      <c r="S73" s="35">
        <v>858</v>
      </c>
      <c r="T73" s="48">
        <v>1601</v>
      </c>
      <c r="U73" s="48">
        <v>1080</v>
      </c>
      <c r="V73" s="48">
        <v>2822</v>
      </c>
      <c r="W73" s="48">
        <v>2374</v>
      </c>
      <c r="X73" s="86"/>
      <c r="Y73" s="35">
        <v>502</v>
      </c>
      <c r="Z73" s="86"/>
      <c r="AA73" s="35">
        <v>549</v>
      </c>
      <c r="AB73" s="105">
        <f t="shared" si="8"/>
        <v>0</v>
      </c>
      <c r="AC73" s="35">
        <v>437</v>
      </c>
      <c r="AD73" s="35">
        <v>112</v>
      </c>
      <c r="AE73" s="86"/>
      <c r="AF73" s="86"/>
      <c r="AG73" s="86"/>
      <c r="AH73" s="86"/>
      <c r="AI73" s="86"/>
      <c r="AJ73" s="86"/>
      <c r="AK73" s="86"/>
      <c r="AL73" s="35">
        <v>230</v>
      </c>
      <c r="AM73" s="86"/>
      <c r="AN73" s="86"/>
      <c r="AO73" s="35">
        <v>91</v>
      </c>
      <c r="AP73" s="86"/>
      <c r="AQ73" s="35">
        <v>179</v>
      </c>
      <c r="AR73" s="35">
        <v>453</v>
      </c>
      <c r="AS73" s="105">
        <f t="shared" si="5"/>
        <v>0</v>
      </c>
      <c r="AT73" s="35">
        <v>394</v>
      </c>
      <c r="AU73" s="35">
        <v>21</v>
      </c>
      <c r="AV73" s="35">
        <v>38</v>
      </c>
      <c r="AW73" s="86"/>
      <c r="AX73" s="86"/>
      <c r="AY73" s="86"/>
      <c r="AZ73" s="35">
        <v>370</v>
      </c>
      <c r="BA73" s="86"/>
      <c r="BB73" s="50">
        <v>304</v>
      </c>
      <c r="BC73" s="86"/>
      <c r="BD73" s="86"/>
      <c r="BE73" s="86"/>
      <c r="BF73" s="50">
        <v>134</v>
      </c>
      <c r="BG73" s="86"/>
      <c r="BH73" s="86"/>
      <c r="BI73" s="50">
        <v>259</v>
      </c>
      <c r="BJ73" s="86"/>
      <c r="BK73" s="86"/>
      <c r="BL73" s="50">
        <v>650</v>
      </c>
      <c r="BM73" s="50">
        <v>230</v>
      </c>
      <c r="BN73" s="86"/>
      <c r="BO73" s="86"/>
      <c r="BP73" s="86"/>
      <c r="BQ73" s="50">
        <v>90</v>
      </c>
      <c r="BR73" s="86"/>
      <c r="BS73" s="50">
        <v>174</v>
      </c>
      <c r="BT73" s="86"/>
      <c r="BU73" s="86"/>
      <c r="BV73" s="5">
        <f t="shared" si="9"/>
        <v>29962</v>
      </c>
      <c r="BW73" s="25">
        <f t="shared" si="6"/>
        <v>0</v>
      </c>
    </row>
    <row r="74" spans="1:75" ht="12.75">
      <c r="A74" s="37" t="s">
        <v>75</v>
      </c>
      <c r="B74" s="47">
        <v>31099</v>
      </c>
      <c r="C74" s="48">
        <v>12178</v>
      </c>
      <c r="D74" s="106">
        <f t="shared" si="7"/>
        <v>0</v>
      </c>
      <c r="E74" s="35">
        <v>2238</v>
      </c>
      <c r="F74" s="35">
        <v>1033</v>
      </c>
      <c r="G74" s="35">
        <v>588</v>
      </c>
      <c r="H74" s="35">
        <v>934</v>
      </c>
      <c r="I74" s="35">
        <v>1682</v>
      </c>
      <c r="J74" s="35">
        <v>2065</v>
      </c>
      <c r="K74" s="35">
        <v>1411</v>
      </c>
      <c r="L74" s="35">
        <v>2227</v>
      </c>
      <c r="M74" s="35">
        <v>843</v>
      </c>
      <c r="N74" s="48">
        <v>1364</v>
      </c>
      <c r="O74" s="48">
        <v>1821</v>
      </c>
      <c r="P74" s="35">
        <v>744</v>
      </c>
      <c r="Q74" s="35">
        <v>510</v>
      </c>
      <c r="R74" s="35">
        <v>194</v>
      </c>
      <c r="S74" s="35">
        <v>853</v>
      </c>
      <c r="T74" s="48">
        <v>1724</v>
      </c>
      <c r="U74" s="48">
        <v>1168</v>
      </c>
      <c r="V74" s="48">
        <v>2849</v>
      </c>
      <c r="W74" s="48">
        <v>2560</v>
      </c>
      <c r="X74" s="86"/>
      <c r="Y74" s="35">
        <v>483</v>
      </c>
      <c r="Z74" s="86"/>
      <c r="AA74" s="35">
        <v>533</v>
      </c>
      <c r="AB74" s="105">
        <f t="shared" si="8"/>
        <v>0</v>
      </c>
      <c r="AC74" s="35">
        <v>431</v>
      </c>
      <c r="AD74" s="35">
        <v>102</v>
      </c>
      <c r="AE74" s="86"/>
      <c r="AF74" s="86"/>
      <c r="AG74" s="86"/>
      <c r="AH74" s="86"/>
      <c r="AI74" s="86"/>
      <c r="AJ74" s="86"/>
      <c r="AK74" s="86"/>
      <c r="AL74" s="35">
        <v>251</v>
      </c>
      <c r="AM74" s="86"/>
      <c r="AN74" s="86"/>
      <c r="AO74" s="35">
        <v>103</v>
      </c>
      <c r="AP74" s="86"/>
      <c r="AQ74" s="35">
        <v>196</v>
      </c>
      <c r="AR74" s="35">
        <v>444</v>
      </c>
      <c r="AS74" s="105">
        <f t="shared" si="5"/>
        <v>0</v>
      </c>
      <c r="AT74" s="35">
        <v>393</v>
      </c>
      <c r="AU74" s="35">
        <v>23</v>
      </c>
      <c r="AV74" s="35">
        <v>28</v>
      </c>
      <c r="AW74" s="86"/>
      <c r="AX74" s="86"/>
      <c r="AY74" s="86"/>
      <c r="AZ74" s="35">
        <v>400</v>
      </c>
      <c r="BA74" s="86"/>
      <c r="BB74" s="50">
        <v>292</v>
      </c>
      <c r="BC74" s="86"/>
      <c r="BD74" s="86"/>
      <c r="BE74" s="86"/>
      <c r="BF74" s="50">
        <v>103</v>
      </c>
      <c r="BG74" s="86"/>
      <c r="BH74" s="86"/>
      <c r="BI74" s="50">
        <v>236</v>
      </c>
      <c r="BJ74" s="86"/>
      <c r="BK74" s="86"/>
      <c r="BL74" s="50">
        <v>731</v>
      </c>
      <c r="BM74" s="50">
        <v>227</v>
      </c>
      <c r="BN74" s="86"/>
      <c r="BO74" s="86"/>
      <c r="BP74" s="86"/>
      <c r="BQ74" s="50">
        <v>118</v>
      </c>
      <c r="BR74" s="86"/>
      <c r="BS74" s="50">
        <v>174</v>
      </c>
      <c r="BT74" s="86"/>
      <c r="BU74" s="86"/>
      <c r="BV74" s="5">
        <f t="shared" si="9"/>
        <v>31099</v>
      </c>
      <c r="BW74" s="25">
        <f t="shared" si="6"/>
        <v>0</v>
      </c>
    </row>
    <row r="75" spans="1:75" ht="12.75">
      <c r="A75" s="37" t="s">
        <v>76</v>
      </c>
      <c r="B75" s="47">
        <v>35906</v>
      </c>
      <c r="C75" s="48">
        <v>14093</v>
      </c>
      <c r="D75" s="106">
        <f t="shared" si="7"/>
        <v>0</v>
      </c>
      <c r="E75" s="35">
        <v>2540</v>
      </c>
      <c r="F75" s="35">
        <v>1137</v>
      </c>
      <c r="G75" s="35">
        <v>741</v>
      </c>
      <c r="H75" s="35">
        <v>1161</v>
      </c>
      <c r="I75" s="35">
        <v>2027</v>
      </c>
      <c r="J75" s="35">
        <v>2513</v>
      </c>
      <c r="K75" s="35">
        <v>1666</v>
      </c>
      <c r="L75" s="35">
        <v>2308</v>
      </c>
      <c r="M75" s="35">
        <v>991</v>
      </c>
      <c r="N75" s="48">
        <v>1700</v>
      </c>
      <c r="O75" s="48">
        <v>2104</v>
      </c>
      <c r="P75" s="35">
        <v>912</v>
      </c>
      <c r="Q75" s="35">
        <v>559</v>
      </c>
      <c r="R75" s="35">
        <v>202</v>
      </c>
      <c r="S75" s="35">
        <v>1179</v>
      </c>
      <c r="T75" s="48">
        <v>1915</v>
      </c>
      <c r="U75" s="48">
        <v>1340</v>
      </c>
      <c r="V75" s="48">
        <v>3296</v>
      </c>
      <c r="W75" s="48">
        <v>2931</v>
      </c>
      <c r="X75" s="86"/>
      <c r="Y75" s="35">
        <v>558</v>
      </c>
      <c r="Z75" s="86"/>
      <c r="AA75" s="35">
        <v>581</v>
      </c>
      <c r="AB75" s="105">
        <f t="shared" si="8"/>
        <v>0</v>
      </c>
      <c r="AC75" s="35">
        <v>478</v>
      </c>
      <c r="AD75" s="35">
        <v>103</v>
      </c>
      <c r="AE75" s="86"/>
      <c r="AF75" s="86"/>
      <c r="AG75" s="86"/>
      <c r="AH75" s="86"/>
      <c r="AI75" s="86"/>
      <c r="AJ75" s="86"/>
      <c r="AK75" s="86"/>
      <c r="AL75" s="35">
        <v>294</v>
      </c>
      <c r="AM75" s="86"/>
      <c r="AN75" s="86"/>
      <c r="AO75" s="35">
        <v>112</v>
      </c>
      <c r="AP75" s="86"/>
      <c r="AQ75" s="35">
        <v>195</v>
      </c>
      <c r="AR75" s="35">
        <v>486</v>
      </c>
      <c r="AS75" s="105">
        <f t="shared" si="5"/>
        <v>0</v>
      </c>
      <c r="AT75" s="35">
        <v>435</v>
      </c>
      <c r="AU75" s="35">
        <v>26</v>
      </c>
      <c r="AV75" s="35">
        <v>25</v>
      </c>
      <c r="AW75" s="86"/>
      <c r="AX75" s="86"/>
      <c r="AY75" s="86"/>
      <c r="AZ75" s="35">
        <v>414</v>
      </c>
      <c r="BA75" s="86"/>
      <c r="BB75" s="50">
        <v>312</v>
      </c>
      <c r="BC75" s="86"/>
      <c r="BD75" s="86"/>
      <c r="BE75" s="86"/>
      <c r="BF75" s="50">
        <v>163</v>
      </c>
      <c r="BG75" s="86"/>
      <c r="BH75" s="86"/>
      <c r="BI75" s="50">
        <v>274</v>
      </c>
      <c r="BJ75" s="86"/>
      <c r="BK75" s="86"/>
      <c r="BL75" s="50">
        <v>755</v>
      </c>
      <c r="BM75" s="50">
        <v>239</v>
      </c>
      <c r="BN75" s="86"/>
      <c r="BO75" s="86"/>
      <c r="BP75" s="86"/>
      <c r="BQ75" s="50">
        <v>127</v>
      </c>
      <c r="BR75" s="86"/>
      <c r="BS75" s="50">
        <v>174</v>
      </c>
      <c r="BT75" s="86"/>
      <c r="BU75" s="86"/>
      <c r="BV75" s="5">
        <f t="shared" si="9"/>
        <v>35906</v>
      </c>
      <c r="BW75" s="25">
        <f t="shared" si="6"/>
        <v>0</v>
      </c>
    </row>
    <row r="76" spans="1:75" ht="12.75">
      <c r="A76" s="37" t="s">
        <v>77</v>
      </c>
      <c r="B76" s="47">
        <v>31973</v>
      </c>
      <c r="C76" s="48">
        <v>12528</v>
      </c>
      <c r="D76" s="106">
        <f t="shared" si="7"/>
        <v>0</v>
      </c>
      <c r="E76" s="35">
        <v>2355</v>
      </c>
      <c r="F76" s="35">
        <v>1106</v>
      </c>
      <c r="G76" s="35">
        <v>629</v>
      </c>
      <c r="H76" s="35">
        <v>925</v>
      </c>
      <c r="I76" s="35">
        <v>1821</v>
      </c>
      <c r="J76" s="35">
        <v>2040</v>
      </c>
      <c r="K76" s="35">
        <v>1490</v>
      </c>
      <c r="L76" s="35">
        <v>2162</v>
      </c>
      <c r="M76" s="35">
        <v>891</v>
      </c>
      <c r="N76" s="48">
        <v>1323</v>
      </c>
      <c r="O76" s="48">
        <v>1883</v>
      </c>
      <c r="P76" s="35">
        <v>739</v>
      </c>
      <c r="Q76" s="35">
        <v>562</v>
      </c>
      <c r="R76" s="35">
        <v>225</v>
      </c>
      <c r="S76" s="35">
        <v>934</v>
      </c>
      <c r="T76" s="48">
        <v>1669</v>
      </c>
      <c r="U76" s="48">
        <v>1199</v>
      </c>
      <c r="V76" s="48">
        <v>2952</v>
      </c>
      <c r="W76" s="48">
        <v>2618</v>
      </c>
      <c r="X76" s="86"/>
      <c r="Y76" s="35">
        <v>500</v>
      </c>
      <c r="Z76" s="86"/>
      <c r="AA76" s="35">
        <v>575</v>
      </c>
      <c r="AB76" s="105">
        <f t="shared" si="8"/>
        <v>0</v>
      </c>
      <c r="AC76" s="35">
        <v>462</v>
      </c>
      <c r="AD76" s="35">
        <v>113</v>
      </c>
      <c r="AE76" s="86"/>
      <c r="AF76" s="86"/>
      <c r="AG76" s="86"/>
      <c r="AH76" s="86"/>
      <c r="AI76" s="86"/>
      <c r="AJ76" s="86"/>
      <c r="AK76" s="86"/>
      <c r="AL76" s="35">
        <v>294</v>
      </c>
      <c r="AM76" s="86"/>
      <c r="AN76" s="86"/>
      <c r="AO76" s="35">
        <v>119</v>
      </c>
      <c r="AP76" s="86"/>
      <c r="AQ76" s="35">
        <v>208</v>
      </c>
      <c r="AR76" s="35">
        <v>456</v>
      </c>
      <c r="AS76" s="105">
        <f t="shared" si="5"/>
        <v>0</v>
      </c>
      <c r="AT76" s="35">
        <v>394</v>
      </c>
      <c r="AU76" s="35">
        <v>25</v>
      </c>
      <c r="AV76" s="35">
        <v>37</v>
      </c>
      <c r="AW76" s="86"/>
      <c r="AX76" s="86"/>
      <c r="AY76" s="86"/>
      <c r="AZ76" s="35">
        <v>400</v>
      </c>
      <c r="BA76" s="86"/>
      <c r="BB76" s="50">
        <v>273</v>
      </c>
      <c r="BC76" s="86"/>
      <c r="BD76" s="86"/>
      <c r="BE76" s="86"/>
      <c r="BF76" s="50">
        <v>145</v>
      </c>
      <c r="BG76" s="86"/>
      <c r="BH76" s="86"/>
      <c r="BI76" s="50">
        <v>215</v>
      </c>
      <c r="BJ76" s="86"/>
      <c r="BK76" s="86"/>
      <c r="BL76" s="50">
        <v>725</v>
      </c>
      <c r="BM76" s="50">
        <v>243</v>
      </c>
      <c r="BN76" s="86"/>
      <c r="BO76" s="86"/>
      <c r="BP76" s="86"/>
      <c r="BQ76" s="50">
        <v>134</v>
      </c>
      <c r="BR76" s="86"/>
      <c r="BS76" s="50">
        <v>163</v>
      </c>
      <c r="BT76" s="86"/>
      <c r="BU76" s="86"/>
      <c r="BV76" s="5">
        <f t="shared" si="9"/>
        <v>31973</v>
      </c>
      <c r="BW76" s="25">
        <f t="shared" si="6"/>
        <v>0</v>
      </c>
    </row>
    <row r="77" spans="1:75" ht="12.75">
      <c r="A77" s="37" t="s">
        <v>78</v>
      </c>
      <c r="B77" s="47">
        <v>36446</v>
      </c>
      <c r="C77" s="48">
        <v>14333</v>
      </c>
      <c r="D77" s="106">
        <f t="shared" si="7"/>
        <v>0</v>
      </c>
      <c r="E77" s="35">
        <v>2650</v>
      </c>
      <c r="F77" s="35">
        <v>1175</v>
      </c>
      <c r="G77" s="35">
        <v>679</v>
      </c>
      <c r="H77" s="35">
        <v>1017</v>
      </c>
      <c r="I77" s="35">
        <v>2126</v>
      </c>
      <c r="J77" s="35">
        <v>2454</v>
      </c>
      <c r="K77" s="35">
        <v>1729</v>
      </c>
      <c r="L77" s="35">
        <v>2503</v>
      </c>
      <c r="M77" s="35">
        <v>918</v>
      </c>
      <c r="N77" s="48">
        <v>1639</v>
      </c>
      <c r="O77" s="48">
        <v>2132</v>
      </c>
      <c r="P77" s="35">
        <v>922</v>
      </c>
      <c r="Q77" s="35">
        <v>596</v>
      </c>
      <c r="R77" s="35">
        <v>271</v>
      </c>
      <c r="S77" s="35">
        <v>1115</v>
      </c>
      <c r="T77" s="48">
        <v>1882</v>
      </c>
      <c r="U77" s="48">
        <v>1376</v>
      </c>
      <c r="V77" s="48">
        <v>3323</v>
      </c>
      <c r="W77" s="48">
        <v>2971</v>
      </c>
      <c r="X77" s="86"/>
      <c r="Y77" s="35">
        <v>555</v>
      </c>
      <c r="Z77" s="86"/>
      <c r="AA77" s="35">
        <v>633</v>
      </c>
      <c r="AB77" s="105">
        <f t="shared" si="8"/>
        <v>0</v>
      </c>
      <c r="AC77" s="35">
        <v>522</v>
      </c>
      <c r="AD77" s="35">
        <v>111</v>
      </c>
      <c r="AE77" s="86"/>
      <c r="AF77" s="86"/>
      <c r="AG77" s="86"/>
      <c r="AH77" s="86"/>
      <c r="AI77" s="86"/>
      <c r="AJ77" s="86"/>
      <c r="AK77" s="86"/>
      <c r="AL77" s="35">
        <v>286</v>
      </c>
      <c r="AM77" s="86"/>
      <c r="AN77" s="86"/>
      <c r="AO77" s="35">
        <v>129</v>
      </c>
      <c r="AP77" s="86"/>
      <c r="AQ77" s="35">
        <v>214</v>
      </c>
      <c r="AR77" s="35">
        <v>543</v>
      </c>
      <c r="AS77" s="105">
        <f t="shared" si="5"/>
        <v>0</v>
      </c>
      <c r="AT77" s="35">
        <v>472</v>
      </c>
      <c r="AU77" s="35">
        <v>34</v>
      </c>
      <c r="AV77" s="35">
        <v>37</v>
      </c>
      <c r="AW77" s="86"/>
      <c r="AX77" s="86"/>
      <c r="AY77" s="86"/>
      <c r="AZ77" s="35">
        <v>493</v>
      </c>
      <c r="BA77" s="86"/>
      <c r="BB77" s="50">
        <v>291</v>
      </c>
      <c r="BC77" s="86"/>
      <c r="BD77" s="86"/>
      <c r="BE77" s="86"/>
      <c r="BF77" s="50">
        <v>144</v>
      </c>
      <c r="BG77" s="86"/>
      <c r="BH77" s="86"/>
      <c r="BI77" s="50">
        <v>226</v>
      </c>
      <c r="BJ77" s="86"/>
      <c r="BK77" s="86"/>
      <c r="BL77" s="50">
        <v>814</v>
      </c>
      <c r="BM77" s="50">
        <v>292</v>
      </c>
      <c r="BN77" s="86"/>
      <c r="BO77" s="86"/>
      <c r="BP77" s="86"/>
      <c r="BQ77" s="50">
        <v>146</v>
      </c>
      <c r="BR77" s="86"/>
      <c r="BS77" s="50">
        <v>202</v>
      </c>
      <c r="BT77" s="86"/>
      <c r="BU77" s="86"/>
      <c r="BV77" s="5">
        <f t="shared" si="9"/>
        <v>36446</v>
      </c>
      <c r="BW77" s="25">
        <f t="shared" si="6"/>
        <v>0</v>
      </c>
    </row>
    <row r="78" spans="1:75" s="12" customFormat="1" ht="12.75">
      <c r="A78" s="38" t="s">
        <v>79</v>
      </c>
      <c r="B78" s="45">
        <v>165386</v>
      </c>
      <c r="C78" s="46">
        <v>65178</v>
      </c>
      <c r="D78" s="106">
        <f t="shared" si="7"/>
        <v>0</v>
      </c>
      <c r="E78" s="72">
        <v>12041</v>
      </c>
      <c r="F78" s="72">
        <v>5485</v>
      </c>
      <c r="G78" s="72">
        <v>3231</v>
      </c>
      <c r="H78" s="72">
        <v>4975</v>
      </c>
      <c r="I78" s="72">
        <v>9412</v>
      </c>
      <c r="J78" s="72">
        <v>11105</v>
      </c>
      <c r="K78" s="72">
        <v>7660</v>
      </c>
      <c r="L78" s="72">
        <v>11269</v>
      </c>
      <c r="M78" s="72">
        <v>4446</v>
      </c>
      <c r="N78" s="46">
        <v>7264</v>
      </c>
      <c r="O78" s="46">
        <v>9445</v>
      </c>
      <c r="P78" s="72">
        <v>4016</v>
      </c>
      <c r="Q78" s="72">
        <v>2753</v>
      </c>
      <c r="R78" s="72">
        <v>1087</v>
      </c>
      <c r="S78" s="72">
        <v>4939</v>
      </c>
      <c r="T78" s="46">
        <v>8791</v>
      </c>
      <c r="U78" s="46">
        <v>6163</v>
      </c>
      <c r="V78" s="46">
        <v>15242</v>
      </c>
      <c r="W78" s="46">
        <v>13454</v>
      </c>
      <c r="X78" s="85"/>
      <c r="Y78" s="72">
        <v>2598</v>
      </c>
      <c r="Z78" s="85"/>
      <c r="AA78" s="72">
        <v>2871</v>
      </c>
      <c r="AB78" s="105">
        <f t="shared" si="8"/>
        <v>0</v>
      </c>
      <c r="AC78" s="72">
        <v>2330</v>
      </c>
      <c r="AD78" s="72">
        <v>541</v>
      </c>
      <c r="AE78" s="85"/>
      <c r="AF78" s="85"/>
      <c r="AG78" s="85"/>
      <c r="AH78" s="85"/>
      <c r="AI78" s="85"/>
      <c r="AJ78" s="85"/>
      <c r="AK78" s="85"/>
      <c r="AL78" s="72">
        <v>1355</v>
      </c>
      <c r="AM78" s="85"/>
      <c r="AN78" s="85"/>
      <c r="AO78" s="72">
        <v>554</v>
      </c>
      <c r="AP78" s="85"/>
      <c r="AQ78" s="72">
        <v>992</v>
      </c>
      <c r="AR78" s="72">
        <v>2382</v>
      </c>
      <c r="AS78" s="105">
        <f t="shared" si="5"/>
        <v>0</v>
      </c>
      <c r="AT78" s="72">
        <v>2088</v>
      </c>
      <c r="AU78" s="72">
        <v>129</v>
      </c>
      <c r="AV78" s="72">
        <v>165</v>
      </c>
      <c r="AW78" s="85"/>
      <c r="AX78" s="85"/>
      <c r="AY78" s="85"/>
      <c r="AZ78" s="72">
        <v>2077</v>
      </c>
      <c r="BA78" s="85"/>
      <c r="BB78" s="49">
        <v>1472</v>
      </c>
      <c r="BC78" s="85"/>
      <c r="BD78" s="85"/>
      <c r="BE78" s="85"/>
      <c r="BF78" s="49">
        <v>689</v>
      </c>
      <c r="BG78" s="85"/>
      <c r="BH78" s="85"/>
      <c r="BI78" s="49">
        <v>1210</v>
      </c>
      <c r="BJ78" s="85"/>
      <c r="BK78" s="85"/>
      <c r="BL78" s="49">
        <v>3675</v>
      </c>
      <c r="BM78" s="49">
        <v>1231</v>
      </c>
      <c r="BN78" s="85"/>
      <c r="BO78" s="85"/>
      <c r="BP78" s="85"/>
      <c r="BQ78" s="49">
        <v>615</v>
      </c>
      <c r="BR78" s="85"/>
      <c r="BS78" s="49">
        <v>887</v>
      </c>
      <c r="BT78" s="85"/>
      <c r="BU78" s="85"/>
      <c r="BV78" s="5">
        <f t="shared" si="9"/>
        <v>165386</v>
      </c>
      <c r="BW78" s="25">
        <f t="shared" si="6"/>
        <v>0</v>
      </c>
    </row>
    <row r="79" spans="1:75" ht="12.75">
      <c r="A79" s="37" t="s">
        <v>80</v>
      </c>
      <c r="B79" s="47">
        <v>35802</v>
      </c>
      <c r="C79" s="48">
        <v>14045</v>
      </c>
      <c r="D79" s="106">
        <f t="shared" si="7"/>
        <v>0</v>
      </c>
      <c r="E79" s="35">
        <v>2640</v>
      </c>
      <c r="F79" s="35">
        <v>1111</v>
      </c>
      <c r="G79" s="35">
        <v>703</v>
      </c>
      <c r="H79" s="35">
        <v>996</v>
      </c>
      <c r="I79" s="35">
        <v>2143</v>
      </c>
      <c r="J79" s="35">
        <v>2502</v>
      </c>
      <c r="K79" s="35">
        <v>1548</v>
      </c>
      <c r="L79" s="35">
        <v>2402</v>
      </c>
      <c r="M79" s="35">
        <v>1034</v>
      </c>
      <c r="N79" s="48">
        <v>1569</v>
      </c>
      <c r="O79" s="48">
        <v>2098</v>
      </c>
      <c r="P79" s="35">
        <v>940</v>
      </c>
      <c r="Q79" s="35">
        <v>615</v>
      </c>
      <c r="R79" s="35">
        <v>283</v>
      </c>
      <c r="S79" s="35">
        <v>1029</v>
      </c>
      <c r="T79" s="48">
        <v>1814</v>
      </c>
      <c r="U79" s="48">
        <v>1342</v>
      </c>
      <c r="V79" s="48">
        <v>3270</v>
      </c>
      <c r="W79" s="48">
        <v>2922</v>
      </c>
      <c r="X79" s="86"/>
      <c r="Y79" s="35">
        <v>507</v>
      </c>
      <c r="Z79" s="86"/>
      <c r="AA79" s="35">
        <v>655</v>
      </c>
      <c r="AB79" s="105">
        <f t="shared" si="8"/>
        <v>0</v>
      </c>
      <c r="AC79" s="35">
        <v>514</v>
      </c>
      <c r="AD79" s="35">
        <v>141</v>
      </c>
      <c r="AE79" s="86"/>
      <c r="AF79" s="86"/>
      <c r="AG79" s="86"/>
      <c r="AH79" s="86"/>
      <c r="AI79" s="86"/>
      <c r="AJ79" s="86"/>
      <c r="AK79" s="86"/>
      <c r="AL79" s="35">
        <v>271</v>
      </c>
      <c r="AM79" s="86"/>
      <c r="AN79" s="86"/>
      <c r="AO79" s="35">
        <v>108</v>
      </c>
      <c r="AP79" s="86"/>
      <c r="AQ79" s="35">
        <v>204</v>
      </c>
      <c r="AR79" s="35">
        <v>531</v>
      </c>
      <c r="AS79" s="105">
        <f t="shared" si="5"/>
        <v>0</v>
      </c>
      <c r="AT79" s="35">
        <v>477</v>
      </c>
      <c r="AU79" s="35">
        <v>28</v>
      </c>
      <c r="AV79" s="35">
        <v>26</v>
      </c>
      <c r="AW79" s="86"/>
      <c r="AX79" s="86"/>
      <c r="AY79" s="86"/>
      <c r="AZ79" s="35">
        <v>429</v>
      </c>
      <c r="BA79" s="86"/>
      <c r="BB79" s="50">
        <v>320</v>
      </c>
      <c r="BC79" s="86"/>
      <c r="BD79" s="86"/>
      <c r="BE79" s="86"/>
      <c r="BF79" s="50">
        <v>139</v>
      </c>
      <c r="BG79" s="86"/>
      <c r="BH79" s="86"/>
      <c r="BI79" s="50">
        <v>241</v>
      </c>
      <c r="BJ79" s="86"/>
      <c r="BK79" s="86"/>
      <c r="BL79" s="50">
        <v>800</v>
      </c>
      <c r="BM79" s="50">
        <v>275</v>
      </c>
      <c r="BN79" s="86"/>
      <c r="BO79" s="86"/>
      <c r="BP79" s="86"/>
      <c r="BQ79" s="50">
        <v>156</v>
      </c>
      <c r="BR79" s="86"/>
      <c r="BS79" s="50">
        <v>205</v>
      </c>
      <c r="BT79" s="86"/>
      <c r="BU79" s="86"/>
      <c r="BV79" s="5">
        <f t="shared" si="9"/>
        <v>35802</v>
      </c>
      <c r="BW79" s="25">
        <f t="shared" si="6"/>
        <v>0</v>
      </c>
    </row>
    <row r="80" spans="1:75" ht="12.75">
      <c r="A80" s="37" t="s">
        <v>81</v>
      </c>
      <c r="B80" s="47">
        <v>37599</v>
      </c>
      <c r="C80" s="48">
        <v>14553</v>
      </c>
      <c r="D80" s="106">
        <f t="shared" si="7"/>
        <v>0</v>
      </c>
      <c r="E80" s="35">
        <v>2778</v>
      </c>
      <c r="F80" s="35">
        <v>1260</v>
      </c>
      <c r="G80" s="35">
        <v>716</v>
      </c>
      <c r="H80" s="35">
        <v>997</v>
      </c>
      <c r="I80" s="35">
        <v>2175</v>
      </c>
      <c r="J80" s="35">
        <v>2477</v>
      </c>
      <c r="K80" s="35">
        <v>1618</v>
      </c>
      <c r="L80" s="35">
        <v>2532</v>
      </c>
      <c r="M80" s="35">
        <v>889</v>
      </c>
      <c r="N80" s="48">
        <v>1582</v>
      </c>
      <c r="O80" s="48">
        <v>2307</v>
      </c>
      <c r="P80" s="35">
        <v>1008</v>
      </c>
      <c r="Q80" s="35">
        <v>648</v>
      </c>
      <c r="R80" s="35">
        <v>299</v>
      </c>
      <c r="S80" s="35">
        <v>1126</v>
      </c>
      <c r="T80" s="48">
        <v>1976</v>
      </c>
      <c r="U80" s="48">
        <v>1632</v>
      </c>
      <c r="V80" s="48">
        <v>3249</v>
      </c>
      <c r="W80" s="48">
        <v>3203</v>
      </c>
      <c r="X80" s="86"/>
      <c r="Y80" s="35">
        <v>526</v>
      </c>
      <c r="Z80" s="86"/>
      <c r="AA80" s="35">
        <v>723</v>
      </c>
      <c r="AB80" s="105">
        <f t="shared" si="8"/>
        <v>0</v>
      </c>
      <c r="AC80" s="35">
        <v>587</v>
      </c>
      <c r="AD80" s="35">
        <v>136</v>
      </c>
      <c r="AE80" s="86"/>
      <c r="AF80" s="86"/>
      <c r="AG80" s="86"/>
      <c r="AH80" s="86"/>
      <c r="AI80" s="86"/>
      <c r="AJ80" s="86"/>
      <c r="AK80" s="86"/>
      <c r="AL80" s="35">
        <v>299</v>
      </c>
      <c r="AM80" s="86"/>
      <c r="AN80" s="86"/>
      <c r="AO80" s="35">
        <v>132</v>
      </c>
      <c r="AP80" s="86"/>
      <c r="AQ80" s="35">
        <v>223</v>
      </c>
      <c r="AR80" s="35">
        <v>524</v>
      </c>
      <c r="AS80" s="105">
        <f t="shared" si="5"/>
        <v>0</v>
      </c>
      <c r="AT80" s="35">
        <v>461</v>
      </c>
      <c r="AU80" s="35">
        <v>35</v>
      </c>
      <c r="AV80" s="35">
        <v>28</v>
      </c>
      <c r="AW80" s="86"/>
      <c r="AX80" s="86"/>
      <c r="AY80" s="86"/>
      <c r="AZ80" s="35">
        <v>475</v>
      </c>
      <c r="BA80" s="86"/>
      <c r="BB80" s="50">
        <v>316</v>
      </c>
      <c r="BC80" s="86"/>
      <c r="BD80" s="86"/>
      <c r="BE80" s="86"/>
      <c r="BF80" s="50">
        <v>150</v>
      </c>
      <c r="BG80" s="86"/>
      <c r="BH80" s="86"/>
      <c r="BI80" s="50">
        <v>274</v>
      </c>
      <c r="BJ80" s="86"/>
      <c r="BK80" s="86"/>
      <c r="BL80" s="50">
        <v>821</v>
      </c>
      <c r="BM80" s="50">
        <v>289</v>
      </c>
      <c r="BN80" s="86"/>
      <c r="BO80" s="86"/>
      <c r="BP80" s="86"/>
      <c r="BQ80" s="50">
        <v>159</v>
      </c>
      <c r="BR80" s="86"/>
      <c r="BS80" s="50">
        <v>216</v>
      </c>
      <c r="BT80" s="86"/>
      <c r="BU80" s="86"/>
      <c r="BV80" s="5">
        <f t="shared" si="9"/>
        <v>37599</v>
      </c>
      <c r="BW80" s="25">
        <f t="shared" si="6"/>
        <v>0</v>
      </c>
    </row>
    <row r="81" spans="1:75" ht="12.75">
      <c r="A81" s="37" t="s">
        <v>82</v>
      </c>
      <c r="B81" s="47">
        <v>44809</v>
      </c>
      <c r="C81" s="48">
        <v>17433</v>
      </c>
      <c r="D81" s="106">
        <f t="shared" si="7"/>
        <v>0</v>
      </c>
      <c r="E81" s="35">
        <v>3250</v>
      </c>
      <c r="F81" s="35">
        <v>1462</v>
      </c>
      <c r="G81" s="35">
        <v>930</v>
      </c>
      <c r="H81" s="35">
        <v>1311</v>
      </c>
      <c r="I81" s="35">
        <v>2596</v>
      </c>
      <c r="J81" s="35">
        <v>3173</v>
      </c>
      <c r="K81" s="35">
        <v>1901</v>
      </c>
      <c r="L81" s="35">
        <v>2810</v>
      </c>
      <c r="M81" s="35">
        <v>1131</v>
      </c>
      <c r="N81" s="48">
        <v>1932</v>
      </c>
      <c r="O81" s="48">
        <v>2726</v>
      </c>
      <c r="P81" s="35">
        <v>1203</v>
      </c>
      <c r="Q81" s="35">
        <v>832</v>
      </c>
      <c r="R81" s="35">
        <v>291</v>
      </c>
      <c r="S81" s="35">
        <v>1459</v>
      </c>
      <c r="T81" s="48">
        <v>2191</v>
      </c>
      <c r="U81" s="48">
        <v>1894</v>
      </c>
      <c r="V81" s="48">
        <v>3851</v>
      </c>
      <c r="W81" s="48">
        <v>3769</v>
      </c>
      <c r="X81" s="86"/>
      <c r="Y81" s="35">
        <v>646</v>
      </c>
      <c r="Z81" s="86"/>
      <c r="AA81" s="35">
        <v>798</v>
      </c>
      <c r="AB81" s="105">
        <f t="shared" si="8"/>
        <v>0</v>
      </c>
      <c r="AC81" s="35">
        <v>665</v>
      </c>
      <c r="AD81" s="35">
        <v>133</v>
      </c>
      <c r="AE81" s="86"/>
      <c r="AF81" s="86"/>
      <c r="AG81" s="86"/>
      <c r="AH81" s="86"/>
      <c r="AI81" s="86"/>
      <c r="AJ81" s="86"/>
      <c r="AK81" s="86"/>
      <c r="AL81" s="35">
        <v>421</v>
      </c>
      <c r="AM81" s="86"/>
      <c r="AN81" s="86"/>
      <c r="AO81" s="35">
        <v>135</v>
      </c>
      <c r="AP81" s="86"/>
      <c r="AQ81" s="35">
        <v>247</v>
      </c>
      <c r="AR81" s="35">
        <v>647</v>
      </c>
      <c r="AS81" s="105">
        <f t="shared" si="5"/>
        <v>0</v>
      </c>
      <c r="AT81" s="35">
        <v>578</v>
      </c>
      <c r="AU81" s="35">
        <v>39</v>
      </c>
      <c r="AV81" s="35">
        <v>30</v>
      </c>
      <c r="AW81" s="86"/>
      <c r="AX81" s="86"/>
      <c r="AY81" s="86"/>
      <c r="AZ81" s="35">
        <v>535</v>
      </c>
      <c r="BA81" s="86"/>
      <c r="BB81" s="50">
        <v>371</v>
      </c>
      <c r="BC81" s="86"/>
      <c r="BD81" s="86"/>
      <c r="BE81" s="86"/>
      <c r="BF81" s="50">
        <v>192</v>
      </c>
      <c r="BG81" s="86"/>
      <c r="BH81" s="86"/>
      <c r="BI81" s="50">
        <v>309</v>
      </c>
      <c r="BJ81" s="86"/>
      <c r="BK81" s="86"/>
      <c r="BL81" s="50">
        <v>1003</v>
      </c>
      <c r="BM81" s="50">
        <v>342</v>
      </c>
      <c r="BN81" s="86"/>
      <c r="BO81" s="86"/>
      <c r="BP81" s="86"/>
      <c r="BQ81" s="50">
        <v>166</v>
      </c>
      <c r="BR81" s="86"/>
      <c r="BS81" s="50">
        <v>285</v>
      </c>
      <c r="BT81" s="86"/>
      <c r="BU81" s="86"/>
      <c r="BV81" s="5">
        <f t="shared" si="9"/>
        <v>44809</v>
      </c>
      <c r="BW81" s="25">
        <f t="shared" si="6"/>
        <v>0</v>
      </c>
    </row>
    <row r="82" spans="1:75" ht="12.75">
      <c r="A82" s="37" t="s">
        <v>83</v>
      </c>
      <c r="B82" s="47">
        <v>38429</v>
      </c>
      <c r="C82" s="48">
        <v>14858</v>
      </c>
      <c r="D82" s="106">
        <f t="shared" si="7"/>
        <v>0</v>
      </c>
      <c r="E82" s="35">
        <v>2859</v>
      </c>
      <c r="F82" s="35">
        <v>1237</v>
      </c>
      <c r="G82" s="35">
        <v>734</v>
      </c>
      <c r="H82" s="35">
        <v>1090</v>
      </c>
      <c r="I82" s="35">
        <v>2115</v>
      </c>
      <c r="J82" s="35">
        <v>2585</v>
      </c>
      <c r="K82" s="35">
        <v>1680</v>
      </c>
      <c r="L82" s="35">
        <v>2558</v>
      </c>
      <c r="M82" s="35">
        <v>993</v>
      </c>
      <c r="N82" s="48">
        <v>1526</v>
      </c>
      <c r="O82" s="48">
        <v>2356</v>
      </c>
      <c r="P82" s="35">
        <v>1081</v>
      </c>
      <c r="Q82" s="35">
        <v>671</v>
      </c>
      <c r="R82" s="35">
        <v>353</v>
      </c>
      <c r="S82" s="35">
        <v>1125</v>
      </c>
      <c r="T82" s="48">
        <v>1828</v>
      </c>
      <c r="U82" s="48">
        <v>1660</v>
      </c>
      <c r="V82" s="48">
        <v>3312</v>
      </c>
      <c r="W82" s="48">
        <v>3280</v>
      </c>
      <c r="X82" s="86"/>
      <c r="Y82" s="35">
        <v>539</v>
      </c>
      <c r="Z82" s="86"/>
      <c r="AA82" s="35">
        <v>750</v>
      </c>
      <c r="AB82" s="105">
        <f t="shared" si="8"/>
        <v>0</v>
      </c>
      <c r="AC82" s="35">
        <v>614</v>
      </c>
      <c r="AD82" s="35">
        <v>136</v>
      </c>
      <c r="AE82" s="86"/>
      <c r="AF82" s="86"/>
      <c r="AG82" s="86"/>
      <c r="AH82" s="86"/>
      <c r="AI82" s="86"/>
      <c r="AJ82" s="86"/>
      <c r="AK82" s="86"/>
      <c r="AL82" s="35">
        <v>326</v>
      </c>
      <c r="AM82" s="86"/>
      <c r="AN82" s="86"/>
      <c r="AO82" s="35">
        <v>139</v>
      </c>
      <c r="AP82" s="86"/>
      <c r="AQ82" s="35">
        <v>209</v>
      </c>
      <c r="AR82" s="35">
        <v>609</v>
      </c>
      <c r="AS82" s="105">
        <f t="shared" si="5"/>
        <v>0</v>
      </c>
      <c r="AT82" s="35">
        <v>550</v>
      </c>
      <c r="AU82" s="35">
        <v>23</v>
      </c>
      <c r="AV82" s="35">
        <v>36</v>
      </c>
      <c r="AW82" s="86"/>
      <c r="AX82" s="86"/>
      <c r="AY82" s="86"/>
      <c r="AZ82" s="35">
        <v>440</v>
      </c>
      <c r="BA82" s="86"/>
      <c r="BB82" s="50">
        <v>344</v>
      </c>
      <c r="BC82" s="86"/>
      <c r="BD82" s="86"/>
      <c r="BE82" s="86"/>
      <c r="BF82" s="50">
        <v>159</v>
      </c>
      <c r="BG82" s="86"/>
      <c r="BH82" s="86"/>
      <c r="BI82" s="50">
        <v>244</v>
      </c>
      <c r="BJ82" s="86"/>
      <c r="BK82" s="86"/>
      <c r="BL82" s="50">
        <v>896</v>
      </c>
      <c r="BM82" s="50">
        <v>308</v>
      </c>
      <c r="BN82" s="86"/>
      <c r="BO82" s="86"/>
      <c r="BP82" s="86"/>
      <c r="BQ82" s="50">
        <v>171</v>
      </c>
      <c r="BR82" s="86"/>
      <c r="BS82" s="50">
        <v>252</v>
      </c>
      <c r="BT82" s="86"/>
      <c r="BU82" s="86"/>
      <c r="BV82" s="5">
        <f t="shared" si="9"/>
        <v>38429</v>
      </c>
      <c r="BW82" s="25">
        <f t="shared" si="6"/>
        <v>0</v>
      </c>
    </row>
    <row r="83" spans="1:75" s="15" customFormat="1" ht="12.75">
      <c r="A83" s="37" t="s">
        <v>84</v>
      </c>
      <c r="B83" s="47">
        <v>38209</v>
      </c>
      <c r="C83" s="48">
        <v>14831</v>
      </c>
      <c r="D83" s="106">
        <f t="shared" si="7"/>
        <v>0</v>
      </c>
      <c r="E83" s="35">
        <v>2870</v>
      </c>
      <c r="F83" s="35">
        <v>1181</v>
      </c>
      <c r="G83" s="35">
        <v>729</v>
      </c>
      <c r="H83" s="35">
        <v>1053</v>
      </c>
      <c r="I83" s="35">
        <v>2142</v>
      </c>
      <c r="J83" s="35">
        <v>2720</v>
      </c>
      <c r="K83" s="35">
        <v>1650</v>
      </c>
      <c r="L83" s="35">
        <v>2486</v>
      </c>
      <c r="M83" s="35">
        <v>930</v>
      </c>
      <c r="N83" s="48">
        <v>1694</v>
      </c>
      <c r="O83" s="48">
        <v>2326</v>
      </c>
      <c r="P83" s="35">
        <v>1068</v>
      </c>
      <c r="Q83" s="35">
        <v>715</v>
      </c>
      <c r="R83" s="35">
        <v>306</v>
      </c>
      <c r="S83" s="35">
        <v>1197</v>
      </c>
      <c r="T83" s="48">
        <v>1881</v>
      </c>
      <c r="U83" s="48">
        <v>1664</v>
      </c>
      <c r="V83" s="48">
        <v>3273</v>
      </c>
      <c r="W83" s="48">
        <v>3255</v>
      </c>
      <c r="X83" s="86"/>
      <c r="Y83" s="35">
        <v>599</v>
      </c>
      <c r="Z83" s="86"/>
      <c r="AA83" s="35">
        <v>710</v>
      </c>
      <c r="AB83" s="105">
        <f t="shared" si="8"/>
        <v>0</v>
      </c>
      <c r="AC83" s="35">
        <v>577</v>
      </c>
      <c r="AD83" s="35">
        <v>133</v>
      </c>
      <c r="AE83" s="86"/>
      <c r="AF83" s="86"/>
      <c r="AG83" s="86"/>
      <c r="AH83" s="86"/>
      <c r="AI83" s="86"/>
      <c r="AJ83" s="86"/>
      <c r="AK83" s="86"/>
      <c r="AL83" s="35">
        <v>310</v>
      </c>
      <c r="AM83" s="86"/>
      <c r="AN83" s="86"/>
      <c r="AO83" s="35">
        <v>134</v>
      </c>
      <c r="AP83" s="86"/>
      <c r="AQ83" s="35">
        <v>203</v>
      </c>
      <c r="AR83" s="35">
        <v>535</v>
      </c>
      <c r="AS83" s="105">
        <f t="shared" si="5"/>
        <v>0</v>
      </c>
      <c r="AT83" s="35">
        <v>466</v>
      </c>
      <c r="AU83" s="35">
        <v>41</v>
      </c>
      <c r="AV83" s="35">
        <v>28</v>
      </c>
      <c r="AW83" s="86"/>
      <c r="AX83" s="86"/>
      <c r="AY83" s="86"/>
      <c r="AZ83" s="35">
        <v>435</v>
      </c>
      <c r="BA83" s="86"/>
      <c r="BB83" s="50">
        <v>312</v>
      </c>
      <c r="BC83" s="86"/>
      <c r="BD83" s="86"/>
      <c r="BE83" s="86"/>
      <c r="BF83" s="50">
        <v>171</v>
      </c>
      <c r="BG83" s="86"/>
      <c r="BH83" s="86"/>
      <c r="BI83" s="50">
        <v>220</v>
      </c>
      <c r="BJ83" s="86"/>
      <c r="BK83" s="86"/>
      <c r="BL83" s="50">
        <v>785</v>
      </c>
      <c r="BM83" s="50">
        <v>285</v>
      </c>
      <c r="BN83" s="86"/>
      <c r="BO83" s="86"/>
      <c r="BP83" s="86"/>
      <c r="BQ83" s="50">
        <v>149</v>
      </c>
      <c r="BR83" s="86"/>
      <c r="BS83" s="50">
        <v>221</v>
      </c>
      <c r="BT83" s="86"/>
      <c r="BU83" s="86"/>
      <c r="BV83" s="5">
        <f t="shared" si="9"/>
        <v>38209</v>
      </c>
      <c r="BW83" s="25">
        <f t="shared" si="6"/>
        <v>0</v>
      </c>
    </row>
    <row r="84" spans="1:75" s="12" customFormat="1" ht="12.75">
      <c r="A84" s="38" t="s">
        <v>85</v>
      </c>
      <c r="B84" s="45">
        <v>194848</v>
      </c>
      <c r="C84" s="46">
        <v>75720</v>
      </c>
      <c r="D84" s="106">
        <f t="shared" si="7"/>
        <v>0</v>
      </c>
      <c r="E84" s="72">
        <v>14397</v>
      </c>
      <c r="F84" s="72">
        <v>6251</v>
      </c>
      <c r="G84" s="72">
        <v>3812</v>
      </c>
      <c r="H84" s="72">
        <v>5447</v>
      </c>
      <c r="I84" s="72">
        <v>11171</v>
      </c>
      <c r="J84" s="72">
        <v>13457</v>
      </c>
      <c r="K84" s="72">
        <v>8397</v>
      </c>
      <c r="L84" s="72">
        <v>12788</v>
      </c>
      <c r="M84" s="72">
        <v>4977</v>
      </c>
      <c r="N84" s="46">
        <v>8303</v>
      </c>
      <c r="O84" s="46">
        <v>11813</v>
      </c>
      <c r="P84" s="72">
        <v>5300</v>
      </c>
      <c r="Q84" s="72">
        <v>3481</v>
      </c>
      <c r="R84" s="72">
        <v>1532</v>
      </c>
      <c r="S84" s="72">
        <v>5936</v>
      </c>
      <c r="T84" s="46">
        <v>9690</v>
      </c>
      <c r="U84" s="46">
        <v>8192</v>
      </c>
      <c r="V84" s="46">
        <v>16955</v>
      </c>
      <c r="W84" s="46">
        <v>16429</v>
      </c>
      <c r="X84" s="85"/>
      <c r="Y84" s="72">
        <v>2817</v>
      </c>
      <c r="Z84" s="85"/>
      <c r="AA84" s="72">
        <v>3636</v>
      </c>
      <c r="AB84" s="105">
        <f t="shared" si="8"/>
        <v>0</v>
      </c>
      <c r="AC84" s="72">
        <v>2957</v>
      </c>
      <c r="AD84" s="72">
        <v>679</v>
      </c>
      <c r="AE84" s="85"/>
      <c r="AF84" s="85"/>
      <c r="AG84" s="85"/>
      <c r="AH84" s="85"/>
      <c r="AI84" s="85"/>
      <c r="AJ84" s="85"/>
      <c r="AK84" s="85"/>
      <c r="AL84" s="72">
        <v>1627</v>
      </c>
      <c r="AM84" s="85"/>
      <c r="AN84" s="85"/>
      <c r="AO84" s="72">
        <v>648</v>
      </c>
      <c r="AP84" s="85"/>
      <c r="AQ84" s="72">
        <v>1086</v>
      </c>
      <c r="AR84" s="72">
        <v>2846</v>
      </c>
      <c r="AS84" s="105">
        <f t="shared" si="5"/>
        <v>0</v>
      </c>
      <c r="AT84" s="72">
        <v>2532</v>
      </c>
      <c r="AU84" s="72">
        <v>166</v>
      </c>
      <c r="AV84" s="72">
        <v>148</v>
      </c>
      <c r="AW84" s="85"/>
      <c r="AX84" s="85"/>
      <c r="AY84" s="85"/>
      <c r="AZ84" s="72">
        <v>2314</v>
      </c>
      <c r="BA84" s="85"/>
      <c r="BB84" s="49">
        <v>1663</v>
      </c>
      <c r="BC84" s="85"/>
      <c r="BD84" s="85"/>
      <c r="BE84" s="85"/>
      <c r="BF84" s="49">
        <v>811</v>
      </c>
      <c r="BG84" s="85"/>
      <c r="BH84" s="85"/>
      <c r="BI84" s="49">
        <v>1288</v>
      </c>
      <c r="BJ84" s="85"/>
      <c r="BK84" s="85"/>
      <c r="BL84" s="49">
        <v>4305</v>
      </c>
      <c r="BM84" s="49">
        <v>1499</v>
      </c>
      <c r="BN84" s="85"/>
      <c r="BO84" s="85"/>
      <c r="BP84" s="85"/>
      <c r="BQ84" s="49">
        <v>801</v>
      </c>
      <c r="BR84" s="85"/>
      <c r="BS84" s="49">
        <v>1179</v>
      </c>
      <c r="BT84" s="85"/>
      <c r="BU84" s="85"/>
      <c r="BV84" s="5">
        <f t="shared" si="9"/>
        <v>194848</v>
      </c>
      <c r="BW84" s="25">
        <f t="shared" si="6"/>
        <v>0</v>
      </c>
    </row>
    <row r="85" spans="1:75" ht="12.75">
      <c r="A85" s="37" t="s">
        <v>86</v>
      </c>
      <c r="B85" s="47">
        <v>35197</v>
      </c>
      <c r="C85" s="48">
        <v>13598</v>
      </c>
      <c r="D85" s="106">
        <f t="shared" si="7"/>
        <v>0</v>
      </c>
      <c r="E85" s="35">
        <v>2763</v>
      </c>
      <c r="F85" s="35">
        <v>1184</v>
      </c>
      <c r="G85" s="35">
        <v>621</v>
      </c>
      <c r="H85" s="35">
        <v>865</v>
      </c>
      <c r="I85" s="35">
        <v>1992</v>
      </c>
      <c r="J85" s="35">
        <v>2513</v>
      </c>
      <c r="K85" s="35">
        <v>1494</v>
      </c>
      <c r="L85" s="35">
        <v>2166</v>
      </c>
      <c r="M85" s="35">
        <v>910</v>
      </c>
      <c r="N85" s="48">
        <v>1406</v>
      </c>
      <c r="O85" s="48">
        <v>2151</v>
      </c>
      <c r="P85" s="35">
        <v>969</v>
      </c>
      <c r="Q85" s="35">
        <v>722</v>
      </c>
      <c r="R85" s="35">
        <v>276</v>
      </c>
      <c r="S85" s="35">
        <v>1037</v>
      </c>
      <c r="T85" s="48">
        <v>1717</v>
      </c>
      <c r="U85" s="48">
        <v>1540</v>
      </c>
      <c r="V85" s="48">
        <v>3038</v>
      </c>
      <c r="W85" s="48">
        <v>3016</v>
      </c>
      <c r="X85" s="86"/>
      <c r="Y85" s="35">
        <v>491</v>
      </c>
      <c r="Z85" s="86"/>
      <c r="AA85" s="35">
        <v>715</v>
      </c>
      <c r="AB85" s="105">
        <f t="shared" si="8"/>
        <v>0</v>
      </c>
      <c r="AC85" s="35">
        <v>591</v>
      </c>
      <c r="AD85" s="35">
        <v>124</v>
      </c>
      <c r="AE85" s="86"/>
      <c r="AF85" s="86"/>
      <c r="AG85" s="86"/>
      <c r="AH85" s="86"/>
      <c r="AI85" s="86"/>
      <c r="AJ85" s="86"/>
      <c r="AK85" s="86"/>
      <c r="AL85" s="35">
        <v>304</v>
      </c>
      <c r="AM85" s="86"/>
      <c r="AN85" s="86"/>
      <c r="AO85" s="35">
        <v>153</v>
      </c>
      <c r="AP85" s="86"/>
      <c r="AQ85" s="35">
        <v>208</v>
      </c>
      <c r="AR85" s="35">
        <v>540</v>
      </c>
      <c r="AS85" s="105">
        <f t="shared" si="5"/>
        <v>0</v>
      </c>
      <c r="AT85" s="35">
        <v>476</v>
      </c>
      <c r="AU85" s="35">
        <v>31</v>
      </c>
      <c r="AV85" s="35">
        <v>33</v>
      </c>
      <c r="AW85" s="86"/>
      <c r="AX85" s="86"/>
      <c r="AY85" s="86"/>
      <c r="AZ85" s="35">
        <v>413</v>
      </c>
      <c r="BA85" s="86"/>
      <c r="BB85" s="50">
        <v>318</v>
      </c>
      <c r="BC85" s="86"/>
      <c r="BD85" s="86"/>
      <c r="BE85" s="86"/>
      <c r="BF85" s="50">
        <v>136</v>
      </c>
      <c r="BG85" s="86"/>
      <c r="BH85" s="86"/>
      <c r="BI85" s="50">
        <v>244</v>
      </c>
      <c r="BJ85" s="86"/>
      <c r="BK85" s="86"/>
      <c r="BL85" s="50">
        <v>685</v>
      </c>
      <c r="BM85" s="50">
        <v>233</v>
      </c>
      <c r="BN85" s="86"/>
      <c r="BO85" s="86"/>
      <c r="BP85" s="86"/>
      <c r="BQ85" s="50">
        <v>149</v>
      </c>
      <c r="BR85" s="86"/>
      <c r="BS85" s="50">
        <v>228</v>
      </c>
      <c r="BT85" s="86"/>
      <c r="BU85" s="86"/>
      <c r="BV85" s="5">
        <f t="shared" si="9"/>
        <v>35197</v>
      </c>
      <c r="BW85" s="25">
        <f t="shared" si="6"/>
        <v>0</v>
      </c>
    </row>
    <row r="86" spans="1:75" ht="12.75">
      <c r="A86" s="37" t="s">
        <v>87</v>
      </c>
      <c r="B86" s="47">
        <v>36028</v>
      </c>
      <c r="C86" s="48">
        <v>13933</v>
      </c>
      <c r="D86" s="106">
        <f t="shared" si="7"/>
        <v>0</v>
      </c>
      <c r="E86" s="35">
        <v>2613</v>
      </c>
      <c r="F86" s="35">
        <v>1159</v>
      </c>
      <c r="G86" s="35">
        <v>764</v>
      </c>
      <c r="H86" s="35">
        <v>1145</v>
      </c>
      <c r="I86" s="35">
        <v>1895</v>
      </c>
      <c r="J86" s="35">
        <v>2494</v>
      </c>
      <c r="K86" s="35">
        <v>1647</v>
      </c>
      <c r="L86" s="35">
        <v>2216</v>
      </c>
      <c r="M86" s="35">
        <v>872</v>
      </c>
      <c r="N86" s="48">
        <v>1583</v>
      </c>
      <c r="O86" s="48">
        <v>2543</v>
      </c>
      <c r="P86" s="35">
        <v>947</v>
      </c>
      <c r="Q86" s="35">
        <v>620</v>
      </c>
      <c r="R86" s="35">
        <v>288</v>
      </c>
      <c r="S86" s="35">
        <v>1115</v>
      </c>
      <c r="T86" s="48">
        <v>1847</v>
      </c>
      <c r="U86" s="48">
        <v>1363</v>
      </c>
      <c r="V86" s="48">
        <v>3187</v>
      </c>
      <c r="W86" s="48">
        <v>2944</v>
      </c>
      <c r="X86" s="86"/>
      <c r="Y86" s="35">
        <v>489</v>
      </c>
      <c r="Z86" s="86"/>
      <c r="AA86" s="35">
        <v>668</v>
      </c>
      <c r="AB86" s="105">
        <f t="shared" si="8"/>
        <v>0</v>
      </c>
      <c r="AC86" s="35">
        <v>570</v>
      </c>
      <c r="AD86" s="35">
        <v>98</v>
      </c>
      <c r="AE86" s="86"/>
      <c r="AF86" s="86"/>
      <c r="AG86" s="86"/>
      <c r="AH86" s="86"/>
      <c r="AI86" s="86"/>
      <c r="AJ86" s="86"/>
      <c r="AK86" s="86"/>
      <c r="AL86" s="35">
        <v>331</v>
      </c>
      <c r="AM86" s="86"/>
      <c r="AN86" s="86"/>
      <c r="AO86" s="35">
        <v>132</v>
      </c>
      <c r="AP86" s="86"/>
      <c r="AQ86" s="35">
        <v>210</v>
      </c>
      <c r="AR86" s="35">
        <v>520</v>
      </c>
      <c r="AS86" s="105">
        <f t="shared" si="5"/>
        <v>0</v>
      </c>
      <c r="AT86" s="35">
        <v>470</v>
      </c>
      <c r="AU86" s="35">
        <v>25</v>
      </c>
      <c r="AV86" s="35">
        <v>25</v>
      </c>
      <c r="AW86" s="86"/>
      <c r="AX86" s="86"/>
      <c r="AY86" s="86"/>
      <c r="AZ86" s="35">
        <v>419</v>
      </c>
      <c r="BA86" s="86"/>
      <c r="BB86" s="50">
        <v>291</v>
      </c>
      <c r="BC86" s="86"/>
      <c r="BD86" s="86"/>
      <c r="BE86" s="86"/>
      <c r="BF86" s="50">
        <v>147</v>
      </c>
      <c r="BG86" s="86"/>
      <c r="BH86" s="86"/>
      <c r="BI86" s="50">
        <v>242</v>
      </c>
      <c r="BJ86" s="86"/>
      <c r="BK86" s="86"/>
      <c r="BL86" s="50">
        <v>758</v>
      </c>
      <c r="BM86" s="50">
        <v>258</v>
      </c>
      <c r="BN86" s="86"/>
      <c r="BO86" s="86"/>
      <c r="BP86" s="86"/>
      <c r="BQ86" s="50">
        <v>141</v>
      </c>
      <c r="BR86" s="86"/>
      <c r="BS86" s="50">
        <v>180</v>
      </c>
      <c r="BT86" s="86"/>
      <c r="BU86" s="86"/>
      <c r="BV86" s="5">
        <f t="shared" si="9"/>
        <v>36028</v>
      </c>
      <c r="BW86" s="25">
        <f t="shared" si="6"/>
        <v>0</v>
      </c>
    </row>
    <row r="87" spans="1:75" ht="12.75">
      <c r="A87" s="37" t="s">
        <v>88</v>
      </c>
      <c r="B87" s="47">
        <v>35898</v>
      </c>
      <c r="C87" s="48">
        <v>13931</v>
      </c>
      <c r="D87" s="106">
        <f t="shared" si="7"/>
        <v>0</v>
      </c>
      <c r="E87" s="35">
        <v>2858</v>
      </c>
      <c r="F87" s="35">
        <v>1226</v>
      </c>
      <c r="G87" s="35">
        <v>678</v>
      </c>
      <c r="H87" s="35">
        <v>1059</v>
      </c>
      <c r="I87" s="35">
        <v>1977</v>
      </c>
      <c r="J87" s="35">
        <v>2417</v>
      </c>
      <c r="K87" s="35">
        <v>1481</v>
      </c>
      <c r="L87" s="35">
        <v>2235</v>
      </c>
      <c r="M87" s="35">
        <v>1030</v>
      </c>
      <c r="N87" s="48">
        <v>1351</v>
      </c>
      <c r="O87" s="48">
        <v>2498</v>
      </c>
      <c r="P87" s="35">
        <v>907</v>
      </c>
      <c r="Q87" s="35">
        <v>643</v>
      </c>
      <c r="R87" s="35">
        <v>269</v>
      </c>
      <c r="S87" s="35">
        <v>1012</v>
      </c>
      <c r="T87" s="48">
        <v>1855</v>
      </c>
      <c r="U87" s="48">
        <v>1363</v>
      </c>
      <c r="V87" s="48">
        <v>3179</v>
      </c>
      <c r="W87" s="48">
        <v>2924</v>
      </c>
      <c r="X87" s="86"/>
      <c r="Y87" s="35">
        <v>535</v>
      </c>
      <c r="Z87" s="86"/>
      <c r="AA87" s="35">
        <v>643</v>
      </c>
      <c r="AB87" s="105">
        <f t="shared" si="8"/>
        <v>0</v>
      </c>
      <c r="AC87" s="35">
        <v>534</v>
      </c>
      <c r="AD87" s="35">
        <v>109</v>
      </c>
      <c r="AE87" s="86"/>
      <c r="AF87" s="86"/>
      <c r="AG87" s="86"/>
      <c r="AH87" s="86"/>
      <c r="AI87" s="86"/>
      <c r="AJ87" s="86"/>
      <c r="AK87" s="86"/>
      <c r="AL87" s="35">
        <v>299</v>
      </c>
      <c r="AM87" s="86"/>
      <c r="AN87" s="86"/>
      <c r="AO87" s="35">
        <v>123</v>
      </c>
      <c r="AP87" s="86"/>
      <c r="AQ87" s="35">
        <v>209</v>
      </c>
      <c r="AR87" s="35">
        <v>542</v>
      </c>
      <c r="AS87" s="105">
        <f t="shared" si="5"/>
        <v>0</v>
      </c>
      <c r="AT87" s="35">
        <v>476</v>
      </c>
      <c r="AU87" s="35">
        <v>38</v>
      </c>
      <c r="AV87" s="35">
        <v>28</v>
      </c>
      <c r="AW87" s="86"/>
      <c r="AX87" s="86"/>
      <c r="AY87" s="86"/>
      <c r="AZ87" s="35">
        <v>418</v>
      </c>
      <c r="BA87" s="86"/>
      <c r="BB87" s="50">
        <v>316</v>
      </c>
      <c r="BC87" s="86"/>
      <c r="BD87" s="86"/>
      <c r="BE87" s="86"/>
      <c r="BF87" s="50">
        <v>122</v>
      </c>
      <c r="BG87" s="86"/>
      <c r="BH87" s="86"/>
      <c r="BI87" s="50">
        <v>232</v>
      </c>
      <c r="BJ87" s="86"/>
      <c r="BK87" s="86"/>
      <c r="BL87" s="50">
        <v>828</v>
      </c>
      <c r="BM87" s="50">
        <v>311</v>
      </c>
      <c r="BN87" s="86"/>
      <c r="BO87" s="86"/>
      <c r="BP87" s="86"/>
      <c r="BQ87" s="50">
        <v>154</v>
      </c>
      <c r="BR87" s="86"/>
      <c r="BS87" s="50">
        <v>204</v>
      </c>
      <c r="BT87" s="86"/>
      <c r="BU87" s="86"/>
      <c r="BV87" s="5">
        <f t="shared" si="9"/>
        <v>35898</v>
      </c>
      <c r="BW87" s="25">
        <f t="shared" si="6"/>
        <v>0</v>
      </c>
    </row>
    <row r="88" spans="1:75" ht="12.75">
      <c r="A88" s="37" t="s">
        <v>89</v>
      </c>
      <c r="B88" s="47">
        <v>34948</v>
      </c>
      <c r="C88" s="48">
        <v>13509</v>
      </c>
      <c r="D88" s="106">
        <f t="shared" si="7"/>
        <v>0</v>
      </c>
      <c r="E88" s="35">
        <v>2705</v>
      </c>
      <c r="F88" s="35">
        <v>1094</v>
      </c>
      <c r="G88" s="35">
        <v>680</v>
      </c>
      <c r="H88" s="35">
        <v>1091</v>
      </c>
      <c r="I88" s="35">
        <v>1982</v>
      </c>
      <c r="J88" s="35">
        <v>2236</v>
      </c>
      <c r="K88" s="35">
        <v>1521</v>
      </c>
      <c r="L88" s="35">
        <v>2200</v>
      </c>
      <c r="M88" s="35">
        <v>1013</v>
      </c>
      <c r="N88" s="48">
        <v>1326</v>
      </c>
      <c r="O88" s="48">
        <v>2480</v>
      </c>
      <c r="P88" s="35">
        <v>893</v>
      </c>
      <c r="Q88" s="35">
        <v>617</v>
      </c>
      <c r="R88" s="35">
        <v>249</v>
      </c>
      <c r="S88" s="35">
        <v>1027</v>
      </c>
      <c r="T88" s="48">
        <v>1728</v>
      </c>
      <c r="U88" s="48">
        <v>1333</v>
      </c>
      <c r="V88" s="48">
        <v>3096</v>
      </c>
      <c r="W88" s="48">
        <v>2853</v>
      </c>
      <c r="X88" s="86"/>
      <c r="Y88" s="35">
        <v>529</v>
      </c>
      <c r="Z88" s="86"/>
      <c r="AA88" s="35">
        <v>650</v>
      </c>
      <c r="AB88" s="105">
        <f t="shared" si="8"/>
        <v>0</v>
      </c>
      <c r="AC88" s="35">
        <v>536</v>
      </c>
      <c r="AD88" s="35">
        <v>114</v>
      </c>
      <c r="AE88" s="86"/>
      <c r="AF88" s="86"/>
      <c r="AG88" s="86"/>
      <c r="AH88" s="86"/>
      <c r="AI88" s="86"/>
      <c r="AJ88" s="86"/>
      <c r="AK88" s="86"/>
      <c r="AL88" s="35">
        <v>305</v>
      </c>
      <c r="AM88" s="86"/>
      <c r="AN88" s="86"/>
      <c r="AO88" s="35">
        <v>102</v>
      </c>
      <c r="AP88" s="86"/>
      <c r="AQ88" s="35">
        <v>191</v>
      </c>
      <c r="AR88" s="35">
        <v>543</v>
      </c>
      <c r="AS88" s="105">
        <f t="shared" si="5"/>
        <v>0</v>
      </c>
      <c r="AT88" s="35">
        <v>483</v>
      </c>
      <c r="AU88" s="35">
        <v>22</v>
      </c>
      <c r="AV88" s="35">
        <v>38</v>
      </c>
      <c r="AW88" s="86"/>
      <c r="AX88" s="86"/>
      <c r="AY88" s="86"/>
      <c r="AZ88" s="35">
        <v>413</v>
      </c>
      <c r="BA88" s="86"/>
      <c r="BB88" s="50">
        <v>290</v>
      </c>
      <c r="BC88" s="86"/>
      <c r="BD88" s="86"/>
      <c r="BE88" s="86"/>
      <c r="BF88" s="50">
        <v>176</v>
      </c>
      <c r="BG88" s="86"/>
      <c r="BH88" s="86"/>
      <c r="BI88" s="50">
        <v>264</v>
      </c>
      <c r="BJ88" s="86"/>
      <c r="BK88" s="86"/>
      <c r="BL88" s="50">
        <v>703</v>
      </c>
      <c r="BM88" s="50">
        <v>304</v>
      </c>
      <c r="BN88" s="86"/>
      <c r="BO88" s="86"/>
      <c r="BP88" s="86"/>
      <c r="BQ88" s="50">
        <v>153</v>
      </c>
      <c r="BR88" s="86"/>
      <c r="BS88" s="50">
        <v>201</v>
      </c>
      <c r="BT88" s="86"/>
      <c r="BU88" s="86"/>
      <c r="BV88" s="5">
        <f t="shared" si="9"/>
        <v>34948</v>
      </c>
      <c r="BW88" s="25">
        <f t="shared" si="6"/>
        <v>0</v>
      </c>
    </row>
    <row r="89" spans="1:75" ht="12.75">
      <c r="A89" s="37" t="s">
        <v>90</v>
      </c>
      <c r="B89" s="47">
        <v>32074</v>
      </c>
      <c r="C89" s="48">
        <v>12383</v>
      </c>
      <c r="D89" s="106">
        <f t="shared" si="7"/>
        <v>0</v>
      </c>
      <c r="E89" s="35">
        <v>2719</v>
      </c>
      <c r="F89" s="35">
        <v>1057</v>
      </c>
      <c r="G89" s="35">
        <v>651</v>
      </c>
      <c r="H89" s="35">
        <v>839</v>
      </c>
      <c r="I89" s="35">
        <v>1777</v>
      </c>
      <c r="J89" s="35">
        <v>2022</v>
      </c>
      <c r="K89" s="35">
        <v>1308</v>
      </c>
      <c r="L89" s="35">
        <v>2010</v>
      </c>
      <c r="M89" s="35">
        <v>969</v>
      </c>
      <c r="N89" s="48">
        <v>1135</v>
      </c>
      <c r="O89" s="48">
        <v>2294</v>
      </c>
      <c r="P89" s="35">
        <v>751</v>
      </c>
      <c r="Q89" s="35">
        <v>630</v>
      </c>
      <c r="R89" s="35">
        <v>262</v>
      </c>
      <c r="S89" s="35">
        <v>887</v>
      </c>
      <c r="T89" s="48">
        <v>1615</v>
      </c>
      <c r="U89" s="48">
        <v>1223</v>
      </c>
      <c r="V89" s="48">
        <v>2846</v>
      </c>
      <c r="W89" s="48">
        <v>2619</v>
      </c>
      <c r="X89" s="86"/>
      <c r="Y89" s="35">
        <v>478</v>
      </c>
      <c r="Z89" s="86"/>
      <c r="AA89" s="35">
        <v>614</v>
      </c>
      <c r="AB89" s="105">
        <f t="shared" si="8"/>
        <v>0</v>
      </c>
      <c r="AC89" s="35">
        <v>535</v>
      </c>
      <c r="AD89" s="35">
        <v>79</v>
      </c>
      <c r="AE89" s="86"/>
      <c r="AF89" s="86"/>
      <c r="AG89" s="86"/>
      <c r="AH89" s="86"/>
      <c r="AI89" s="86"/>
      <c r="AJ89" s="86"/>
      <c r="AK89" s="86"/>
      <c r="AL89" s="35">
        <v>285</v>
      </c>
      <c r="AM89" s="86"/>
      <c r="AN89" s="86"/>
      <c r="AO89" s="35">
        <v>108</v>
      </c>
      <c r="AP89" s="86"/>
      <c r="AQ89" s="35">
        <v>196</v>
      </c>
      <c r="AR89" s="35">
        <v>480</v>
      </c>
      <c r="AS89" s="105">
        <f t="shared" si="5"/>
        <v>0</v>
      </c>
      <c r="AT89" s="35">
        <v>436</v>
      </c>
      <c r="AU89" s="35">
        <v>24</v>
      </c>
      <c r="AV89" s="35">
        <v>20</v>
      </c>
      <c r="AW89" s="86"/>
      <c r="AX89" s="86"/>
      <c r="AY89" s="86"/>
      <c r="AZ89" s="35">
        <v>361</v>
      </c>
      <c r="BA89" s="86"/>
      <c r="BB89" s="50">
        <v>281</v>
      </c>
      <c r="BC89" s="86"/>
      <c r="BD89" s="86"/>
      <c r="BE89" s="86"/>
      <c r="BF89" s="50">
        <v>136</v>
      </c>
      <c r="BG89" s="86"/>
      <c r="BH89" s="86"/>
      <c r="BI89" s="50">
        <v>240</v>
      </c>
      <c r="BJ89" s="86"/>
      <c r="BK89" s="86"/>
      <c r="BL89" s="50">
        <v>695</v>
      </c>
      <c r="BM89" s="50">
        <v>270</v>
      </c>
      <c r="BN89" s="86"/>
      <c r="BO89" s="86"/>
      <c r="BP89" s="86"/>
      <c r="BQ89" s="50">
        <v>115</v>
      </c>
      <c r="BR89" s="86"/>
      <c r="BS89" s="50">
        <v>201</v>
      </c>
      <c r="BT89" s="86"/>
      <c r="BU89" s="86"/>
      <c r="BV89" s="5">
        <f t="shared" si="9"/>
        <v>32074</v>
      </c>
      <c r="BW89" s="25">
        <f t="shared" si="6"/>
        <v>0</v>
      </c>
    </row>
    <row r="90" spans="1:75" s="12" customFormat="1" ht="12.75">
      <c r="A90" s="38" t="s">
        <v>91</v>
      </c>
      <c r="B90" s="45">
        <v>174145</v>
      </c>
      <c r="C90" s="46">
        <v>67354</v>
      </c>
      <c r="D90" s="106">
        <f t="shared" si="7"/>
        <v>0</v>
      </c>
      <c r="E90" s="72">
        <v>13658</v>
      </c>
      <c r="F90" s="72">
        <v>5720</v>
      </c>
      <c r="G90" s="72">
        <v>3394</v>
      </c>
      <c r="H90" s="72">
        <v>4999</v>
      </c>
      <c r="I90" s="72">
        <v>9623</v>
      </c>
      <c r="J90" s="72">
        <v>11682</v>
      </c>
      <c r="K90" s="72">
        <v>7451</v>
      </c>
      <c r="L90" s="72">
        <v>10827</v>
      </c>
      <c r="M90" s="72">
        <v>4794</v>
      </c>
      <c r="N90" s="46">
        <v>6801</v>
      </c>
      <c r="O90" s="46">
        <v>11966</v>
      </c>
      <c r="P90" s="72">
        <v>4467</v>
      </c>
      <c r="Q90" s="72">
        <v>3232</v>
      </c>
      <c r="R90" s="72">
        <v>1344</v>
      </c>
      <c r="S90" s="72">
        <v>5078</v>
      </c>
      <c r="T90" s="46">
        <v>8762</v>
      </c>
      <c r="U90" s="46">
        <v>6822</v>
      </c>
      <c r="V90" s="46">
        <v>15346</v>
      </c>
      <c r="W90" s="46">
        <v>14356</v>
      </c>
      <c r="X90" s="85"/>
      <c r="Y90" s="72">
        <v>2522</v>
      </c>
      <c r="Z90" s="85"/>
      <c r="AA90" s="72">
        <v>3290</v>
      </c>
      <c r="AB90" s="105">
        <f t="shared" si="8"/>
        <v>0</v>
      </c>
      <c r="AC90" s="72">
        <v>2766</v>
      </c>
      <c r="AD90" s="72">
        <v>524</v>
      </c>
      <c r="AE90" s="85"/>
      <c r="AF90" s="85"/>
      <c r="AG90" s="85"/>
      <c r="AH90" s="85"/>
      <c r="AI90" s="85"/>
      <c r="AJ90" s="85"/>
      <c r="AK90" s="85"/>
      <c r="AL90" s="72">
        <v>1524</v>
      </c>
      <c r="AM90" s="85"/>
      <c r="AN90" s="85"/>
      <c r="AO90" s="72">
        <v>618</v>
      </c>
      <c r="AP90" s="85"/>
      <c r="AQ90" s="72">
        <v>1014</v>
      </c>
      <c r="AR90" s="72">
        <v>2625</v>
      </c>
      <c r="AS90" s="105">
        <f t="shared" si="5"/>
        <v>0</v>
      </c>
      <c r="AT90" s="72">
        <v>2341</v>
      </c>
      <c r="AU90" s="72">
        <v>140</v>
      </c>
      <c r="AV90" s="72">
        <v>144</v>
      </c>
      <c r="AW90" s="85"/>
      <c r="AX90" s="85"/>
      <c r="AY90" s="85"/>
      <c r="AZ90" s="72">
        <v>2024</v>
      </c>
      <c r="BA90" s="85"/>
      <c r="BB90" s="49">
        <v>1496</v>
      </c>
      <c r="BC90" s="85"/>
      <c r="BD90" s="85"/>
      <c r="BE90" s="85"/>
      <c r="BF90" s="49">
        <v>717</v>
      </c>
      <c r="BG90" s="85"/>
      <c r="BH90" s="85"/>
      <c r="BI90" s="49">
        <v>1222</v>
      </c>
      <c r="BJ90" s="85"/>
      <c r="BK90" s="85"/>
      <c r="BL90" s="49">
        <v>3669</v>
      </c>
      <c r="BM90" s="49">
        <v>1376</v>
      </c>
      <c r="BN90" s="85"/>
      <c r="BO90" s="85"/>
      <c r="BP90" s="85"/>
      <c r="BQ90" s="49">
        <v>712</v>
      </c>
      <c r="BR90" s="85"/>
      <c r="BS90" s="49">
        <v>1014</v>
      </c>
      <c r="BT90" s="85"/>
      <c r="BU90" s="85"/>
      <c r="BV90" s="5">
        <f t="shared" si="9"/>
        <v>174145</v>
      </c>
      <c r="BW90" s="25">
        <f t="shared" si="6"/>
        <v>0</v>
      </c>
    </row>
    <row r="91" spans="1:75" ht="12.75">
      <c r="A91" s="37" t="s">
        <v>92</v>
      </c>
      <c r="B91" s="47">
        <v>32905</v>
      </c>
      <c r="C91" s="48">
        <v>12740</v>
      </c>
      <c r="D91" s="106">
        <f t="shared" si="7"/>
        <v>0</v>
      </c>
      <c r="E91" s="35">
        <v>2866</v>
      </c>
      <c r="F91" s="35">
        <v>1037</v>
      </c>
      <c r="G91" s="35">
        <v>679</v>
      </c>
      <c r="H91" s="35">
        <v>953</v>
      </c>
      <c r="I91" s="35">
        <v>1783</v>
      </c>
      <c r="J91" s="35">
        <v>1940</v>
      </c>
      <c r="K91" s="35">
        <v>1376</v>
      </c>
      <c r="L91" s="35">
        <v>2106</v>
      </c>
      <c r="M91" s="35">
        <v>979</v>
      </c>
      <c r="N91" s="48">
        <v>1288</v>
      </c>
      <c r="O91" s="48">
        <v>2332</v>
      </c>
      <c r="P91" s="35">
        <v>759</v>
      </c>
      <c r="Q91" s="35">
        <v>592</v>
      </c>
      <c r="R91" s="35">
        <v>262</v>
      </c>
      <c r="S91" s="35">
        <v>986</v>
      </c>
      <c r="T91" s="48">
        <v>1675</v>
      </c>
      <c r="U91" s="48">
        <v>1259</v>
      </c>
      <c r="V91" s="48">
        <v>2909</v>
      </c>
      <c r="W91" s="48">
        <v>2686</v>
      </c>
      <c r="X91" s="86"/>
      <c r="Y91" s="35">
        <v>485</v>
      </c>
      <c r="Z91" s="86"/>
      <c r="AA91" s="35">
        <v>643</v>
      </c>
      <c r="AB91" s="105">
        <f t="shared" si="8"/>
        <v>0</v>
      </c>
      <c r="AC91" s="35">
        <v>540</v>
      </c>
      <c r="AD91" s="35">
        <v>103</v>
      </c>
      <c r="AE91" s="86"/>
      <c r="AF91" s="86"/>
      <c r="AG91" s="86"/>
      <c r="AH91" s="86"/>
      <c r="AI91" s="86"/>
      <c r="AJ91" s="86"/>
      <c r="AK91" s="86"/>
      <c r="AL91" s="35">
        <v>250</v>
      </c>
      <c r="AM91" s="86"/>
      <c r="AN91" s="86"/>
      <c r="AO91" s="35">
        <v>126</v>
      </c>
      <c r="AP91" s="86"/>
      <c r="AQ91" s="35">
        <v>171</v>
      </c>
      <c r="AR91" s="35">
        <v>463</v>
      </c>
      <c r="AS91" s="105">
        <f t="shared" si="5"/>
        <v>0</v>
      </c>
      <c r="AT91" s="35">
        <v>410</v>
      </c>
      <c r="AU91" s="35">
        <v>32</v>
      </c>
      <c r="AV91" s="35">
        <v>21</v>
      </c>
      <c r="AW91" s="86"/>
      <c r="AX91" s="86"/>
      <c r="AY91" s="86"/>
      <c r="AZ91" s="35">
        <v>388</v>
      </c>
      <c r="BA91" s="86"/>
      <c r="BB91" s="50">
        <v>278</v>
      </c>
      <c r="BC91" s="86"/>
      <c r="BD91" s="86"/>
      <c r="BE91" s="86"/>
      <c r="BF91" s="50">
        <v>133</v>
      </c>
      <c r="BG91" s="86"/>
      <c r="BH91" s="86"/>
      <c r="BI91" s="50">
        <v>199</v>
      </c>
      <c r="BJ91" s="86"/>
      <c r="BK91" s="86"/>
      <c r="BL91" s="50">
        <v>685</v>
      </c>
      <c r="BM91" s="50">
        <v>278</v>
      </c>
      <c r="BN91" s="86"/>
      <c r="BO91" s="86"/>
      <c r="BP91" s="86"/>
      <c r="BQ91" s="50">
        <v>125</v>
      </c>
      <c r="BR91" s="86"/>
      <c r="BS91" s="50">
        <v>214</v>
      </c>
      <c r="BT91" s="86"/>
      <c r="BU91" s="86"/>
      <c r="BV91" s="5">
        <f t="shared" si="9"/>
        <v>32905</v>
      </c>
      <c r="BW91" s="25">
        <f t="shared" si="6"/>
        <v>0</v>
      </c>
    </row>
    <row r="92" spans="1:75" ht="12.75">
      <c r="A92" s="37" t="s">
        <v>93</v>
      </c>
      <c r="B92" s="47">
        <v>29360</v>
      </c>
      <c r="C92" s="48">
        <v>11562</v>
      </c>
      <c r="D92" s="106">
        <f t="shared" si="7"/>
        <v>0</v>
      </c>
      <c r="E92" s="35">
        <v>2665</v>
      </c>
      <c r="F92" s="35">
        <v>984</v>
      </c>
      <c r="G92" s="35">
        <v>589</v>
      </c>
      <c r="H92" s="35">
        <v>774</v>
      </c>
      <c r="I92" s="35">
        <v>1557</v>
      </c>
      <c r="J92" s="35">
        <v>1806</v>
      </c>
      <c r="K92" s="35">
        <v>1258</v>
      </c>
      <c r="L92" s="35">
        <v>1929</v>
      </c>
      <c r="M92" s="35">
        <v>869</v>
      </c>
      <c r="N92" s="48">
        <v>1089</v>
      </c>
      <c r="O92" s="48">
        <v>1713</v>
      </c>
      <c r="P92" s="35">
        <v>643</v>
      </c>
      <c r="Q92" s="35">
        <v>552</v>
      </c>
      <c r="R92" s="35">
        <v>211</v>
      </c>
      <c r="S92" s="35">
        <v>987</v>
      </c>
      <c r="T92" s="48">
        <v>1562</v>
      </c>
      <c r="U92" s="48">
        <v>1047</v>
      </c>
      <c r="V92" s="48">
        <v>2818</v>
      </c>
      <c r="W92" s="48">
        <v>2310</v>
      </c>
      <c r="X92" s="86"/>
      <c r="Y92" s="35">
        <v>450</v>
      </c>
      <c r="Z92" s="86"/>
      <c r="AA92" s="35">
        <v>561</v>
      </c>
      <c r="AB92" s="105">
        <f t="shared" si="8"/>
        <v>0</v>
      </c>
      <c r="AC92" s="35">
        <v>469</v>
      </c>
      <c r="AD92" s="35">
        <v>92</v>
      </c>
      <c r="AE92" s="86"/>
      <c r="AF92" s="86"/>
      <c r="AG92" s="86"/>
      <c r="AH92" s="86"/>
      <c r="AI92" s="86"/>
      <c r="AJ92" s="86"/>
      <c r="AK92" s="86"/>
      <c r="AL92" s="35">
        <v>227</v>
      </c>
      <c r="AM92" s="86"/>
      <c r="AN92" s="86"/>
      <c r="AO92" s="35">
        <v>100</v>
      </c>
      <c r="AP92" s="86"/>
      <c r="AQ92" s="35">
        <v>172</v>
      </c>
      <c r="AR92" s="35">
        <v>449</v>
      </c>
      <c r="AS92" s="105">
        <f t="shared" si="5"/>
        <v>0</v>
      </c>
      <c r="AT92" s="35">
        <v>397</v>
      </c>
      <c r="AU92" s="35">
        <v>24</v>
      </c>
      <c r="AV92" s="35">
        <v>28</v>
      </c>
      <c r="AW92" s="86"/>
      <c r="AX92" s="86"/>
      <c r="AY92" s="86"/>
      <c r="AZ92" s="35">
        <v>357</v>
      </c>
      <c r="BA92" s="86"/>
      <c r="BB92" s="50">
        <v>253</v>
      </c>
      <c r="BC92" s="86"/>
      <c r="BD92" s="86"/>
      <c r="BE92" s="86"/>
      <c r="BF92" s="50">
        <v>126</v>
      </c>
      <c r="BG92" s="86"/>
      <c r="BH92" s="86"/>
      <c r="BI92" s="50">
        <v>181</v>
      </c>
      <c r="BJ92" s="86"/>
      <c r="BK92" s="86"/>
      <c r="BL92" s="50">
        <v>582</v>
      </c>
      <c r="BM92" s="50">
        <v>263</v>
      </c>
      <c r="BN92" s="86"/>
      <c r="BO92" s="86"/>
      <c r="BP92" s="86"/>
      <c r="BQ92" s="50">
        <v>115</v>
      </c>
      <c r="BR92" s="86"/>
      <c r="BS92" s="50">
        <v>161</v>
      </c>
      <c r="BT92" s="86"/>
      <c r="BU92" s="86"/>
      <c r="BV92" s="5">
        <f t="shared" si="9"/>
        <v>29360</v>
      </c>
      <c r="BW92" s="25">
        <f t="shared" si="6"/>
        <v>0</v>
      </c>
    </row>
    <row r="93" spans="1:75" ht="12.75">
      <c r="A93" s="37" t="s">
        <v>94</v>
      </c>
      <c r="B93" s="47">
        <v>31063</v>
      </c>
      <c r="C93" s="48">
        <v>12249</v>
      </c>
      <c r="D93" s="106">
        <f t="shared" si="7"/>
        <v>0</v>
      </c>
      <c r="E93" s="35">
        <v>2943</v>
      </c>
      <c r="F93" s="35">
        <v>997</v>
      </c>
      <c r="G93" s="35">
        <v>724</v>
      </c>
      <c r="H93" s="35">
        <v>927</v>
      </c>
      <c r="I93" s="35">
        <v>1646</v>
      </c>
      <c r="J93" s="35">
        <v>1891</v>
      </c>
      <c r="K93" s="35">
        <v>1244</v>
      </c>
      <c r="L93" s="35">
        <v>1877</v>
      </c>
      <c r="M93" s="35">
        <v>915</v>
      </c>
      <c r="N93" s="48">
        <v>1305</v>
      </c>
      <c r="O93" s="48">
        <v>1806</v>
      </c>
      <c r="P93" s="35">
        <v>683</v>
      </c>
      <c r="Q93" s="35">
        <v>621</v>
      </c>
      <c r="R93" s="35">
        <v>210</v>
      </c>
      <c r="S93" s="35">
        <v>964</v>
      </c>
      <c r="T93" s="48">
        <v>1651</v>
      </c>
      <c r="U93" s="48">
        <v>1099</v>
      </c>
      <c r="V93" s="48">
        <v>2984</v>
      </c>
      <c r="W93" s="48">
        <v>2456</v>
      </c>
      <c r="X93" s="86"/>
      <c r="Y93" s="35">
        <v>457</v>
      </c>
      <c r="Z93" s="86"/>
      <c r="AA93" s="35">
        <v>582</v>
      </c>
      <c r="AB93" s="105">
        <f t="shared" si="8"/>
        <v>0</v>
      </c>
      <c r="AC93" s="35">
        <v>496</v>
      </c>
      <c r="AD93" s="35">
        <v>86</v>
      </c>
      <c r="AE93" s="86"/>
      <c r="AF93" s="86"/>
      <c r="AG93" s="86"/>
      <c r="AH93" s="86"/>
      <c r="AI93" s="86"/>
      <c r="AJ93" s="86"/>
      <c r="AK93" s="86"/>
      <c r="AL93" s="35">
        <v>280</v>
      </c>
      <c r="AM93" s="86"/>
      <c r="AN93" s="86"/>
      <c r="AO93" s="35">
        <v>78</v>
      </c>
      <c r="AP93" s="86"/>
      <c r="AQ93" s="35">
        <v>183</v>
      </c>
      <c r="AR93" s="35">
        <v>491</v>
      </c>
      <c r="AS93" s="105">
        <f t="shared" si="5"/>
        <v>0</v>
      </c>
      <c r="AT93" s="35">
        <v>439</v>
      </c>
      <c r="AU93" s="35">
        <v>25</v>
      </c>
      <c r="AV93" s="35">
        <v>27</v>
      </c>
      <c r="AW93" s="86"/>
      <c r="AX93" s="86"/>
      <c r="AY93" s="86"/>
      <c r="AZ93" s="35">
        <v>297</v>
      </c>
      <c r="BA93" s="86"/>
      <c r="BB93" s="50">
        <v>251</v>
      </c>
      <c r="BC93" s="86"/>
      <c r="BD93" s="86"/>
      <c r="BE93" s="86"/>
      <c r="BF93" s="50">
        <v>133</v>
      </c>
      <c r="BG93" s="86"/>
      <c r="BH93" s="86"/>
      <c r="BI93" s="50">
        <v>203</v>
      </c>
      <c r="BJ93" s="86"/>
      <c r="BK93" s="86"/>
      <c r="BL93" s="50">
        <v>658</v>
      </c>
      <c r="BM93" s="50">
        <v>228</v>
      </c>
      <c r="BN93" s="86"/>
      <c r="BO93" s="86"/>
      <c r="BP93" s="86"/>
      <c r="BQ93" s="50">
        <v>122</v>
      </c>
      <c r="BR93" s="86"/>
      <c r="BS93" s="50">
        <v>157</v>
      </c>
      <c r="BT93" s="86"/>
      <c r="BU93" s="86"/>
      <c r="BV93" s="5">
        <f t="shared" si="9"/>
        <v>31063</v>
      </c>
      <c r="BW93" s="25">
        <f t="shared" si="6"/>
        <v>0</v>
      </c>
    </row>
    <row r="94" spans="1:75" ht="12.75">
      <c r="A94" s="37" t="s">
        <v>95</v>
      </c>
      <c r="B94" s="47">
        <v>30129</v>
      </c>
      <c r="C94" s="48">
        <v>11902</v>
      </c>
      <c r="D94" s="106">
        <f t="shared" si="7"/>
        <v>0</v>
      </c>
      <c r="E94" s="35">
        <v>2837</v>
      </c>
      <c r="F94" s="35">
        <v>937</v>
      </c>
      <c r="G94" s="35">
        <v>714</v>
      </c>
      <c r="H94" s="35">
        <v>808</v>
      </c>
      <c r="I94" s="35">
        <v>1572</v>
      </c>
      <c r="J94" s="35">
        <v>1886</v>
      </c>
      <c r="K94" s="35">
        <v>1319</v>
      </c>
      <c r="L94" s="35">
        <v>1829</v>
      </c>
      <c r="M94" s="35">
        <v>949</v>
      </c>
      <c r="N94" s="48">
        <v>1095</v>
      </c>
      <c r="O94" s="48">
        <v>1763</v>
      </c>
      <c r="P94" s="35">
        <v>704</v>
      </c>
      <c r="Q94" s="35">
        <v>554</v>
      </c>
      <c r="R94" s="35">
        <v>218</v>
      </c>
      <c r="S94" s="35">
        <v>894</v>
      </c>
      <c r="T94" s="48">
        <v>1656</v>
      </c>
      <c r="U94" s="48">
        <v>1074</v>
      </c>
      <c r="V94" s="48">
        <v>2884</v>
      </c>
      <c r="W94" s="48">
        <v>2362</v>
      </c>
      <c r="X94" s="86"/>
      <c r="Y94" s="35">
        <v>462</v>
      </c>
      <c r="Z94" s="86"/>
      <c r="AA94" s="35">
        <v>650</v>
      </c>
      <c r="AB94" s="105">
        <f t="shared" si="8"/>
        <v>0</v>
      </c>
      <c r="AC94" s="35">
        <v>554</v>
      </c>
      <c r="AD94" s="35">
        <v>96</v>
      </c>
      <c r="AE94" s="86"/>
      <c r="AF94" s="86"/>
      <c r="AG94" s="86"/>
      <c r="AH94" s="86"/>
      <c r="AI94" s="86"/>
      <c r="AJ94" s="86"/>
      <c r="AK94" s="86"/>
      <c r="AL94" s="35">
        <v>220</v>
      </c>
      <c r="AM94" s="86"/>
      <c r="AN94" s="86"/>
      <c r="AO94" s="35">
        <v>86</v>
      </c>
      <c r="AP94" s="86"/>
      <c r="AQ94" s="35">
        <v>158</v>
      </c>
      <c r="AR94" s="35">
        <v>477</v>
      </c>
      <c r="AS94" s="105">
        <f t="shared" si="5"/>
        <v>0</v>
      </c>
      <c r="AT94" s="35">
        <v>411</v>
      </c>
      <c r="AU94" s="35">
        <v>35</v>
      </c>
      <c r="AV94" s="35">
        <v>31</v>
      </c>
      <c r="AW94" s="86"/>
      <c r="AX94" s="86"/>
      <c r="AY94" s="86"/>
      <c r="AZ94" s="35">
        <v>345</v>
      </c>
      <c r="BA94" s="86"/>
      <c r="BB94" s="50">
        <v>259</v>
      </c>
      <c r="BC94" s="86"/>
      <c r="BD94" s="86"/>
      <c r="BE94" s="86"/>
      <c r="BF94" s="50">
        <v>106</v>
      </c>
      <c r="BG94" s="86"/>
      <c r="BH94" s="86"/>
      <c r="BI94" s="50">
        <v>196</v>
      </c>
      <c r="BJ94" s="86"/>
      <c r="BK94" s="86"/>
      <c r="BL94" s="50">
        <v>631</v>
      </c>
      <c r="BM94" s="50">
        <v>229</v>
      </c>
      <c r="BN94" s="86"/>
      <c r="BO94" s="86"/>
      <c r="BP94" s="86"/>
      <c r="BQ94" s="50">
        <v>108</v>
      </c>
      <c r="BR94" s="86"/>
      <c r="BS94" s="50">
        <v>147</v>
      </c>
      <c r="BT94" s="86"/>
      <c r="BU94" s="86"/>
      <c r="BV94" s="5">
        <f t="shared" si="9"/>
        <v>30129</v>
      </c>
      <c r="BW94" s="25">
        <f t="shared" si="6"/>
        <v>0</v>
      </c>
    </row>
    <row r="95" spans="1:75" ht="12.75">
      <c r="A95" s="37" t="s">
        <v>96</v>
      </c>
      <c r="B95" s="47">
        <v>23713</v>
      </c>
      <c r="C95" s="48">
        <v>9293</v>
      </c>
      <c r="D95" s="106">
        <f t="shared" si="7"/>
        <v>0</v>
      </c>
      <c r="E95" s="35">
        <v>2182</v>
      </c>
      <c r="F95" s="35">
        <v>672</v>
      </c>
      <c r="G95" s="35">
        <v>529</v>
      </c>
      <c r="H95" s="35">
        <v>667</v>
      </c>
      <c r="I95" s="35">
        <v>1369</v>
      </c>
      <c r="J95" s="35">
        <v>1376</v>
      </c>
      <c r="K95" s="35">
        <v>961</v>
      </c>
      <c r="L95" s="35">
        <v>1537</v>
      </c>
      <c r="M95" s="35">
        <v>745</v>
      </c>
      <c r="N95" s="48">
        <v>824</v>
      </c>
      <c r="O95" s="48">
        <v>1385</v>
      </c>
      <c r="P95" s="35">
        <v>512</v>
      </c>
      <c r="Q95" s="35">
        <v>371</v>
      </c>
      <c r="R95" s="35">
        <v>161</v>
      </c>
      <c r="S95" s="35">
        <v>761</v>
      </c>
      <c r="T95" s="48">
        <v>1397</v>
      </c>
      <c r="U95" s="48">
        <v>861</v>
      </c>
      <c r="V95" s="48">
        <v>2335</v>
      </c>
      <c r="W95" s="48">
        <v>1875</v>
      </c>
      <c r="X95" s="86"/>
      <c r="Y95" s="35">
        <v>302</v>
      </c>
      <c r="Z95" s="86"/>
      <c r="AA95" s="35">
        <v>479</v>
      </c>
      <c r="AB95" s="105">
        <f t="shared" si="8"/>
        <v>0</v>
      </c>
      <c r="AC95" s="35">
        <v>394</v>
      </c>
      <c r="AD95" s="35">
        <v>85</v>
      </c>
      <c r="AE95" s="86"/>
      <c r="AF95" s="86"/>
      <c r="AG95" s="86"/>
      <c r="AH95" s="86"/>
      <c r="AI95" s="86"/>
      <c r="AJ95" s="86"/>
      <c r="AK95" s="86"/>
      <c r="AL95" s="35">
        <v>221</v>
      </c>
      <c r="AM95" s="86"/>
      <c r="AN95" s="86"/>
      <c r="AO95" s="35">
        <v>60</v>
      </c>
      <c r="AP95" s="86"/>
      <c r="AQ95" s="35">
        <v>160</v>
      </c>
      <c r="AR95" s="35">
        <v>326</v>
      </c>
      <c r="AS95" s="105">
        <f t="shared" si="5"/>
        <v>0</v>
      </c>
      <c r="AT95" s="35">
        <v>284</v>
      </c>
      <c r="AU95" s="35">
        <v>18</v>
      </c>
      <c r="AV95" s="35">
        <v>24</v>
      </c>
      <c r="AW95" s="86"/>
      <c r="AX95" s="86"/>
      <c r="AY95" s="86"/>
      <c r="AZ95" s="35">
        <v>264</v>
      </c>
      <c r="BA95" s="86"/>
      <c r="BB95" s="50">
        <v>208</v>
      </c>
      <c r="BC95" s="86"/>
      <c r="BD95" s="86"/>
      <c r="BE95" s="86"/>
      <c r="BF95" s="50">
        <v>102</v>
      </c>
      <c r="BG95" s="86"/>
      <c r="BH95" s="86"/>
      <c r="BI95" s="50">
        <v>160</v>
      </c>
      <c r="BJ95" s="86"/>
      <c r="BK95" s="86"/>
      <c r="BL95" s="50">
        <v>496</v>
      </c>
      <c r="BM95" s="50">
        <v>174</v>
      </c>
      <c r="BN95" s="86"/>
      <c r="BO95" s="86"/>
      <c r="BP95" s="86"/>
      <c r="BQ95" s="50">
        <v>104</v>
      </c>
      <c r="BR95" s="86"/>
      <c r="BS95" s="50">
        <v>137</v>
      </c>
      <c r="BT95" s="86"/>
      <c r="BU95" s="86"/>
      <c r="BV95" s="5">
        <f t="shared" si="9"/>
        <v>23713</v>
      </c>
      <c r="BW95" s="25">
        <f t="shared" si="6"/>
        <v>0</v>
      </c>
    </row>
    <row r="96" spans="1:75" s="12" customFormat="1" ht="12.75">
      <c r="A96" s="38" t="s">
        <v>97</v>
      </c>
      <c r="B96" s="45">
        <v>147170</v>
      </c>
      <c r="C96" s="46">
        <v>57746</v>
      </c>
      <c r="D96" s="106">
        <f t="shared" si="7"/>
        <v>0</v>
      </c>
      <c r="E96" s="72">
        <v>13493</v>
      </c>
      <c r="F96" s="72">
        <v>4627</v>
      </c>
      <c r="G96" s="72">
        <v>3235</v>
      </c>
      <c r="H96" s="72">
        <v>4129</v>
      </c>
      <c r="I96" s="72">
        <v>7927</v>
      </c>
      <c r="J96" s="72">
        <v>8899</v>
      </c>
      <c r="K96" s="72">
        <v>6158</v>
      </c>
      <c r="L96" s="72">
        <v>9278</v>
      </c>
      <c r="M96" s="72">
        <v>4457</v>
      </c>
      <c r="N96" s="46">
        <v>5601</v>
      </c>
      <c r="O96" s="46">
        <v>8999</v>
      </c>
      <c r="P96" s="72">
        <v>3301</v>
      </c>
      <c r="Q96" s="72">
        <v>2690</v>
      </c>
      <c r="R96" s="72">
        <v>1062</v>
      </c>
      <c r="S96" s="72">
        <v>4592</v>
      </c>
      <c r="T96" s="46">
        <v>7941</v>
      </c>
      <c r="U96" s="46">
        <v>5340</v>
      </c>
      <c r="V96" s="46">
        <v>13930</v>
      </c>
      <c r="W96" s="46">
        <v>11689</v>
      </c>
      <c r="X96" s="85"/>
      <c r="Y96" s="72">
        <v>2156</v>
      </c>
      <c r="Z96" s="85"/>
      <c r="AA96" s="72">
        <v>2915</v>
      </c>
      <c r="AB96" s="105">
        <f t="shared" si="8"/>
        <v>0</v>
      </c>
      <c r="AC96" s="72">
        <v>2453</v>
      </c>
      <c r="AD96" s="72">
        <v>462</v>
      </c>
      <c r="AE96" s="85"/>
      <c r="AF96" s="85"/>
      <c r="AG96" s="85"/>
      <c r="AH96" s="85"/>
      <c r="AI96" s="85"/>
      <c r="AJ96" s="85"/>
      <c r="AK96" s="85"/>
      <c r="AL96" s="72">
        <v>1198</v>
      </c>
      <c r="AM96" s="85"/>
      <c r="AN96" s="85"/>
      <c r="AO96" s="72">
        <v>450</v>
      </c>
      <c r="AP96" s="85"/>
      <c r="AQ96" s="72">
        <v>844</v>
      </c>
      <c r="AR96" s="72">
        <v>2206</v>
      </c>
      <c r="AS96" s="105">
        <f t="shared" si="5"/>
        <v>0</v>
      </c>
      <c r="AT96" s="72">
        <v>1941</v>
      </c>
      <c r="AU96" s="72">
        <v>134</v>
      </c>
      <c r="AV96" s="72">
        <v>131</v>
      </c>
      <c r="AW96" s="85"/>
      <c r="AX96" s="85"/>
      <c r="AY96" s="85"/>
      <c r="AZ96" s="72">
        <v>1651</v>
      </c>
      <c r="BA96" s="85"/>
      <c r="BB96" s="49">
        <v>1249</v>
      </c>
      <c r="BC96" s="85"/>
      <c r="BD96" s="85"/>
      <c r="BE96" s="85"/>
      <c r="BF96" s="49">
        <v>600</v>
      </c>
      <c r="BG96" s="85"/>
      <c r="BH96" s="85"/>
      <c r="BI96" s="49">
        <v>939</v>
      </c>
      <c r="BJ96" s="85"/>
      <c r="BK96" s="85"/>
      <c r="BL96" s="49">
        <v>3052</v>
      </c>
      <c r="BM96" s="49">
        <v>1172</v>
      </c>
      <c r="BN96" s="85"/>
      <c r="BO96" s="85"/>
      <c r="BP96" s="85"/>
      <c r="BQ96" s="49">
        <v>574</v>
      </c>
      <c r="BR96" s="85"/>
      <c r="BS96" s="49">
        <v>816</v>
      </c>
      <c r="BT96" s="85"/>
      <c r="BU96" s="85"/>
      <c r="BV96" s="5">
        <f t="shared" si="9"/>
        <v>147170</v>
      </c>
      <c r="BW96" s="25">
        <f t="shared" si="6"/>
        <v>0</v>
      </c>
    </row>
    <row r="97" spans="1:75" ht="12.75">
      <c r="A97" s="37" t="s">
        <v>98</v>
      </c>
      <c r="B97" s="47">
        <v>21149</v>
      </c>
      <c r="C97" s="48">
        <v>8232</v>
      </c>
      <c r="D97" s="106">
        <f t="shared" si="7"/>
        <v>0</v>
      </c>
      <c r="E97" s="35">
        <v>2005</v>
      </c>
      <c r="F97" s="35">
        <v>660</v>
      </c>
      <c r="G97" s="35">
        <v>480</v>
      </c>
      <c r="H97" s="35">
        <v>600</v>
      </c>
      <c r="I97" s="35">
        <v>1153</v>
      </c>
      <c r="J97" s="35">
        <v>1192</v>
      </c>
      <c r="K97" s="35">
        <v>854</v>
      </c>
      <c r="L97" s="35">
        <v>1288</v>
      </c>
      <c r="M97" s="35">
        <v>677</v>
      </c>
      <c r="N97" s="48">
        <v>729</v>
      </c>
      <c r="O97" s="48">
        <v>1250</v>
      </c>
      <c r="P97" s="35">
        <v>472</v>
      </c>
      <c r="Q97" s="35">
        <v>373</v>
      </c>
      <c r="R97" s="35">
        <v>136</v>
      </c>
      <c r="S97" s="35">
        <v>657</v>
      </c>
      <c r="T97" s="48">
        <v>1206</v>
      </c>
      <c r="U97" s="48">
        <v>765</v>
      </c>
      <c r="V97" s="48">
        <v>2111</v>
      </c>
      <c r="W97" s="48">
        <v>1674</v>
      </c>
      <c r="X97" s="86"/>
      <c r="Y97" s="35">
        <v>344</v>
      </c>
      <c r="Z97" s="86"/>
      <c r="AA97" s="35">
        <v>394</v>
      </c>
      <c r="AB97" s="105">
        <f t="shared" si="8"/>
        <v>0</v>
      </c>
      <c r="AC97" s="35">
        <v>326</v>
      </c>
      <c r="AD97" s="35">
        <v>68</v>
      </c>
      <c r="AE97" s="86"/>
      <c r="AF97" s="86"/>
      <c r="AG97" s="86"/>
      <c r="AH97" s="86"/>
      <c r="AI97" s="86"/>
      <c r="AJ97" s="86"/>
      <c r="AK97" s="86"/>
      <c r="AL97" s="35">
        <v>181</v>
      </c>
      <c r="AM97" s="86"/>
      <c r="AN97" s="86"/>
      <c r="AO97" s="35">
        <v>58</v>
      </c>
      <c r="AP97" s="86"/>
      <c r="AQ97" s="35">
        <v>98</v>
      </c>
      <c r="AR97" s="35">
        <v>354</v>
      </c>
      <c r="AS97" s="105">
        <f t="shared" si="5"/>
        <v>0</v>
      </c>
      <c r="AT97" s="35">
        <v>311</v>
      </c>
      <c r="AU97" s="35">
        <v>15</v>
      </c>
      <c r="AV97" s="35">
        <v>28</v>
      </c>
      <c r="AW97" s="86"/>
      <c r="AX97" s="86"/>
      <c r="AY97" s="86"/>
      <c r="AZ97" s="35">
        <v>242</v>
      </c>
      <c r="BA97" s="86"/>
      <c r="BB97" s="50">
        <v>157</v>
      </c>
      <c r="BC97" s="86"/>
      <c r="BD97" s="86"/>
      <c r="BE97" s="86"/>
      <c r="BF97" s="50">
        <v>86</v>
      </c>
      <c r="BG97" s="86"/>
      <c r="BH97" s="86"/>
      <c r="BI97" s="50">
        <v>150</v>
      </c>
      <c r="BJ97" s="86"/>
      <c r="BK97" s="86"/>
      <c r="BL97" s="50">
        <v>446</v>
      </c>
      <c r="BM97" s="50">
        <v>188</v>
      </c>
      <c r="BN97" s="86"/>
      <c r="BO97" s="86"/>
      <c r="BP97" s="86"/>
      <c r="BQ97" s="50">
        <v>53</v>
      </c>
      <c r="BR97" s="86"/>
      <c r="BS97" s="50">
        <v>116</v>
      </c>
      <c r="BT97" s="86"/>
      <c r="BU97" s="86"/>
      <c r="BV97" s="5">
        <f t="shared" si="9"/>
        <v>21149</v>
      </c>
      <c r="BW97" s="25">
        <f t="shared" si="6"/>
        <v>0</v>
      </c>
    </row>
    <row r="98" spans="1:75" ht="12.75">
      <c r="A98" s="37" t="s">
        <v>99</v>
      </c>
      <c r="B98" s="47">
        <v>19236</v>
      </c>
      <c r="C98" s="48">
        <v>7686</v>
      </c>
      <c r="D98" s="106">
        <f t="shared" si="7"/>
        <v>0</v>
      </c>
      <c r="E98" s="35">
        <v>1804</v>
      </c>
      <c r="F98" s="35">
        <v>589</v>
      </c>
      <c r="G98" s="35">
        <v>453</v>
      </c>
      <c r="H98" s="35">
        <v>594</v>
      </c>
      <c r="I98" s="35">
        <v>1118</v>
      </c>
      <c r="J98" s="35">
        <v>1072</v>
      </c>
      <c r="K98" s="35">
        <v>849</v>
      </c>
      <c r="L98" s="35">
        <v>1207</v>
      </c>
      <c r="M98" s="35">
        <v>628</v>
      </c>
      <c r="N98" s="48">
        <v>633</v>
      </c>
      <c r="O98" s="48">
        <v>1149</v>
      </c>
      <c r="P98" s="35">
        <v>404</v>
      </c>
      <c r="Q98" s="35">
        <v>332</v>
      </c>
      <c r="R98" s="35">
        <v>139</v>
      </c>
      <c r="S98" s="35">
        <v>644</v>
      </c>
      <c r="T98" s="48">
        <v>1066</v>
      </c>
      <c r="U98" s="48">
        <v>697</v>
      </c>
      <c r="V98" s="48">
        <v>1767</v>
      </c>
      <c r="W98" s="48">
        <v>1507</v>
      </c>
      <c r="X98" s="86"/>
      <c r="Y98" s="35">
        <v>270</v>
      </c>
      <c r="Z98" s="86"/>
      <c r="AA98" s="35">
        <v>406</v>
      </c>
      <c r="AB98" s="105">
        <f t="shared" si="8"/>
        <v>0</v>
      </c>
      <c r="AC98" s="35">
        <v>324</v>
      </c>
      <c r="AD98" s="35">
        <v>82</v>
      </c>
      <c r="AE98" s="86"/>
      <c r="AF98" s="86"/>
      <c r="AG98" s="86"/>
      <c r="AH98" s="86"/>
      <c r="AI98" s="86"/>
      <c r="AJ98" s="86"/>
      <c r="AK98" s="86"/>
      <c r="AL98" s="35">
        <v>186</v>
      </c>
      <c r="AM98" s="86"/>
      <c r="AN98" s="86"/>
      <c r="AO98" s="35">
        <v>39</v>
      </c>
      <c r="AP98" s="86"/>
      <c r="AQ98" s="35">
        <v>79</v>
      </c>
      <c r="AR98" s="35">
        <v>315</v>
      </c>
      <c r="AS98" s="105">
        <f t="shared" si="5"/>
        <v>0</v>
      </c>
      <c r="AT98" s="35">
        <v>285</v>
      </c>
      <c r="AU98" s="35">
        <v>10</v>
      </c>
      <c r="AV98" s="35">
        <v>20</v>
      </c>
      <c r="AW98" s="86"/>
      <c r="AX98" s="86"/>
      <c r="AY98" s="86"/>
      <c r="AZ98" s="35">
        <v>224</v>
      </c>
      <c r="BA98" s="86"/>
      <c r="BB98" s="50">
        <v>137</v>
      </c>
      <c r="BC98" s="86"/>
      <c r="BD98" s="86"/>
      <c r="BE98" s="86"/>
      <c r="BF98" s="50">
        <v>95</v>
      </c>
      <c r="BG98" s="86"/>
      <c r="BH98" s="86"/>
      <c r="BI98" s="50">
        <v>123</v>
      </c>
      <c r="BJ98" s="86"/>
      <c r="BK98" s="86"/>
      <c r="BL98" s="50">
        <v>362</v>
      </c>
      <c r="BM98" s="50">
        <v>158</v>
      </c>
      <c r="BN98" s="86"/>
      <c r="BO98" s="86"/>
      <c r="BP98" s="86"/>
      <c r="BQ98" s="50">
        <v>59</v>
      </c>
      <c r="BR98" s="86"/>
      <c r="BS98" s="50">
        <v>131</v>
      </c>
      <c r="BT98" s="86"/>
      <c r="BU98" s="86"/>
      <c r="BV98" s="5">
        <f t="shared" si="9"/>
        <v>19236</v>
      </c>
      <c r="BW98" s="25">
        <f t="shared" si="6"/>
        <v>0</v>
      </c>
    </row>
    <row r="99" spans="1:75" ht="12.75">
      <c r="A99" s="37" t="s">
        <v>100</v>
      </c>
      <c r="B99" s="47">
        <v>12763</v>
      </c>
      <c r="C99" s="48">
        <v>5046</v>
      </c>
      <c r="D99" s="106">
        <f t="shared" si="7"/>
        <v>0</v>
      </c>
      <c r="E99" s="35">
        <v>1064</v>
      </c>
      <c r="F99" s="35">
        <v>349</v>
      </c>
      <c r="G99" s="35">
        <v>361</v>
      </c>
      <c r="H99" s="35">
        <v>403</v>
      </c>
      <c r="I99" s="35">
        <v>696</v>
      </c>
      <c r="J99" s="35">
        <v>788</v>
      </c>
      <c r="K99" s="35">
        <v>550</v>
      </c>
      <c r="L99" s="35">
        <v>835</v>
      </c>
      <c r="M99" s="35">
        <v>418</v>
      </c>
      <c r="N99" s="48">
        <v>518</v>
      </c>
      <c r="O99" s="48">
        <v>754</v>
      </c>
      <c r="P99" s="35">
        <v>282</v>
      </c>
      <c r="Q99" s="35">
        <v>191</v>
      </c>
      <c r="R99" s="35">
        <v>75</v>
      </c>
      <c r="S99" s="35">
        <v>505</v>
      </c>
      <c r="T99" s="48">
        <v>657</v>
      </c>
      <c r="U99" s="48">
        <v>464</v>
      </c>
      <c r="V99" s="48">
        <v>1203</v>
      </c>
      <c r="W99" s="48">
        <v>1019</v>
      </c>
      <c r="X99" s="86"/>
      <c r="Y99" s="35">
        <v>216</v>
      </c>
      <c r="Z99" s="86"/>
      <c r="AA99" s="35">
        <v>206</v>
      </c>
      <c r="AB99" s="105">
        <f t="shared" si="8"/>
        <v>0</v>
      </c>
      <c r="AC99" s="35">
        <v>168</v>
      </c>
      <c r="AD99" s="35">
        <v>38</v>
      </c>
      <c r="AE99" s="86"/>
      <c r="AF99" s="86"/>
      <c r="AG99" s="86"/>
      <c r="AH99" s="86"/>
      <c r="AI99" s="86"/>
      <c r="AJ99" s="86"/>
      <c r="AK99" s="86"/>
      <c r="AL99" s="35">
        <v>99</v>
      </c>
      <c r="AM99" s="86"/>
      <c r="AN99" s="86"/>
      <c r="AO99" s="35">
        <v>32</v>
      </c>
      <c r="AP99" s="86"/>
      <c r="AQ99" s="35">
        <v>61</v>
      </c>
      <c r="AR99" s="35">
        <v>196</v>
      </c>
      <c r="AS99" s="105">
        <f t="shared" si="5"/>
        <v>0</v>
      </c>
      <c r="AT99" s="35">
        <v>160</v>
      </c>
      <c r="AU99" s="35">
        <v>17</v>
      </c>
      <c r="AV99" s="35">
        <v>19</v>
      </c>
      <c r="AW99" s="86"/>
      <c r="AX99" s="86"/>
      <c r="AY99" s="86"/>
      <c r="AZ99" s="35">
        <v>124</v>
      </c>
      <c r="BA99" s="86"/>
      <c r="BB99" s="50">
        <v>93</v>
      </c>
      <c r="BC99" s="86"/>
      <c r="BD99" s="86"/>
      <c r="BE99" s="86"/>
      <c r="BF99" s="50">
        <v>66</v>
      </c>
      <c r="BG99" s="86"/>
      <c r="BH99" s="86"/>
      <c r="BI99" s="50">
        <v>86</v>
      </c>
      <c r="BJ99" s="86"/>
      <c r="BK99" s="86"/>
      <c r="BL99" s="50">
        <v>287</v>
      </c>
      <c r="BM99" s="50">
        <v>71</v>
      </c>
      <c r="BN99" s="86"/>
      <c r="BO99" s="86"/>
      <c r="BP99" s="86"/>
      <c r="BQ99" s="50">
        <v>29</v>
      </c>
      <c r="BR99" s="86"/>
      <c r="BS99" s="50">
        <v>65</v>
      </c>
      <c r="BT99" s="86"/>
      <c r="BU99" s="86"/>
      <c r="BV99" s="5">
        <f t="shared" si="9"/>
        <v>12763</v>
      </c>
      <c r="BW99" s="25">
        <f t="shared" si="6"/>
        <v>0</v>
      </c>
    </row>
    <row r="100" spans="1:75" ht="12.75">
      <c r="A100" s="37" t="s">
        <v>101</v>
      </c>
      <c r="B100" s="47">
        <v>7173</v>
      </c>
      <c r="C100" s="48">
        <v>2782</v>
      </c>
      <c r="D100" s="106">
        <f t="shared" si="7"/>
        <v>0</v>
      </c>
      <c r="E100" s="35">
        <v>629</v>
      </c>
      <c r="F100" s="35">
        <v>214</v>
      </c>
      <c r="G100" s="35">
        <v>156</v>
      </c>
      <c r="H100" s="35">
        <v>221</v>
      </c>
      <c r="I100" s="35">
        <v>389</v>
      </c>
      <c r="J100" s="35">
        <v>405</v>
      </c>
      <c r="K100" s="35">
        <v>306</v>
      </c>
      <c r="L100" s="35">
        <v>462</v>
      </c>
      <c r="M100" s="35">
        <v>213</v>
      </c>
      <c r="N100" s="48">
        <v>288</v>
      </c>
      <c r="O100" s="48">
        <v>423</v>
      </c>
      <c r="P100" s="35">
        <v>191</v>
      </c>
      <c r="Q100" s="35">
        <v>111</v>
      </c>
      <c r="R100" s="35">
        <v>59</v>
      </c>
      <c r="S100" s="35">
        <v>240</v>
      </c>
      <c r="T100" s="48">
        <v>345</v>
      </c>
      <c r="U100" s="48">
        <v>268</v>
      </c>
      <c r="V100" s="48">
        <v>756</v>
      </c>
      <c r="W100" s="48">
        <v>571</v>
      </c>
      <c r="X100" s="86"/>
      <c r="Y100" s="35">
        <v>123</v>
      </c>
      <c r="Z100" s="86"/>
      <c r="AA100" s="35">
        <v>126</v>
      </c>
      <c r="AB100" s="105">
        <f t="shared" si="8"/>
        <v>0</v>
      </c>
      <c r="AC100" s="35">
        <v>92</v>
      </c>
      <c r="AD100" s="35">
        <v>34</v>
      </c>
      <c r="AE100" s="86"/>
      <c r="AF100" s="86"/>
      <c r="AG100" s="86"/>
      <c r="AH100" s="86"/>
      <c r="AI100" s="86"/>
      <c r="AJ100" s="86"/>
      <c r="AK100" s="86"/>
      <c r="AL100" s="35">
        <v>61</v>
      </c>
      <c r="AM100" s="86"/>
      <c r="AN100" s="86"/>
      <c r="AO100" s="35">
        <v>13</v>
      </c>
      <c r="AP100" s="86"/>
      <c r="AQ100" s="35">
        <v>36</v>
      </c>
      <c r="AR100" s="35">
        <v>117</v>
      </c>
      <c r="AS100" s="105">
        <f t="shared" si="5"/>
        <v>0</v>
      </c>
      <c r="AT100" s="35">
        <v>102</v>
      </c>
      <c r="AU100" s="35">
        <v>3</v>
      </c>
      <c r="AV100" s="35">
        <v>12</v>
      </c>
      <c r="AW100" s="86"/>
      <c r="AX100" s="86"/>
      <c r="AY100" s="86"/>
      <c r="AZ100" s="35">
        <v>80</v>
      </c>
      <c r="BA100" s="86"/>
      <c r="BB100" s="50">
        <v>42</v>
      </c>
      <c r="BC100" s="86"/>
      <c r="BD100" s="86"/>
      <c r="BE100" s="86"/>
      <c r="BF100" s="50">
        <v>42</v>
      </c>
      <c r="BG100" s="86"/>
      <c r="BH100" s="86"/>
      <c r="BI100" s="50">
        <v>45</v>
      </c>
      <c r="BJ100" s="86"/>
      <c r="BK100" s="86"/>
      <c r="BL100" s="50">
        <v>134</v>
      </c>
      <c r="BM100" s="50">
        <v>52</v>
      </c>
      <c r="BN100" s="86"/>
      <c r="BO100" s="86"/>
      <c r="BP100" s="86"/>
      <c r="BQ100" s="50">
        <v>19</v>
      </c>
      <c r="BR100" s="86"/>
      <c r="BS100" s="50">
        <v>36</v>
      </c>
      <c r="BT100" s="86"/>
      <c r="BU100" s="86"/>
      <c r="BV100" s="5">
        <f t="shared" si="9"/>
        <v>7173</v>
      </c>
      <c r="BW100" s="25">
        <f t="shared" si="6"/>
        <v>0</v>
      </c>
    </row>
    <row r="101" spans="1:75" ht="12.75">
      <c r="A101" s="37" t="s">
        <v>102</v>
      </c>
      <c r="B101" s="47">
        <v>8258</v>
      </c>
      <c r="C101" s="48">
        <v>3244</v>
      </c>
      <c r="D101" s="106">
        <f t="shared" si="7"/>
        <v>0</v>
      </c>
      <c r="E101" s="35">
        <v>736</v>
      </c>
      <c r="F101" s="35">
        <v>250</v>
      </c>
      <c r="G101" s="35">
        <v>204</v>
      </c>
      <c r="H101" s="35">
        <v>229</v>
      </c>
      <c r="I101" s="35">
        <v>434</v>
      </c>
      <c r="J101" s="35">
        <v>481</v>
      </c>
      <c r="K101" s="35">
        <v>332</v>
      </c>
      <c r="L101" s="35">
        <v>578</v>
      </c>
      <c r="M101" s="35">
        <v>264</v>
      </c>
      <c r="N101" s="48">
        <v>308</v>
      </c>
      <c r="O101" s="48">
        <v>488</v>
      </c>
      <c r="P101" s="35">
        <v>164</v>
      </c>
      <c r="Q101" s="35">
        <v>124</v>
      </c>
      <c r="R101" s="35">
        <v>52</v>
      </c>
      <c r="S101" s="35">
        <v>310</v>
      </c>
      <c r="T101" s="48">
        <v>407</v>
      </c>
      <c r="U101" s="48">
        <v>283</v>
      </c>
      <c r="V101" s="48">
        <v>830</v>
      </c>
      <c r="W101" s="48">
        <v>659</v>
      </c>
      <c r="X101" s="86"/>
      <c r="Y101" s="35">
        <v>129</v>
      </c>
      <c r="Z101" s="86"/>
      <c r="AA101" s="35">
        <v>155</v>
      </c>
      <c r="AB101" s="105">
        <f t="shared" si="8"/>
        <v>0</v>
      </c>
      <c r="AC101" s="35">
        <v>115</v>
      </c>
      <c r="AD101" s="35">
        <v>40</v>
      </c>
      <c r="AE101" s="86"/>
      <c r="AF101" s="86"/>
      <c r="AG101" s="86"/>
      <c r="AH101" s="86"/>
      <c r="AI101" s="86"/>
      <c r="AJ101" s="86"/>
      <c r="AK101" s="86"/>
      <c r="AL101" s="35">
        <v>68</v>
      </c>
      <c r="AM101" s="86"/>
      <c r="AN101" s="86"/>
      <c r="AO101" s="35">
        <v>13</v>
      </c>
      <c r="AP101" s="86"/>
      <c r="AQ101" s="35">
        <v>53</v>
      </c>
      <c r="AR101" s="35">
        <v>136</v>
      </c>
      <c r="AS101" s="105">
        <f t="shared" si="5"/>
        <v>0</v>
      </c>
      <c r="AT101" s="35">
        <v>113</v>
      </c>
      <c r="AU101" s="35">
        <v>7</v>
      </c>
      <c r="AV101" s="35">
        <v>16</v>
      </c>
      <c r="AW101" s="86"/>
      <c r="AX101" s="86"/>
      <c r="AY101" s="86"/>
      <c r="AZ101" s="35">
        <v>107</v>
      </c>
      <c r="BA101" s="86"/>
      <c r="BB101" s="50">
        <v>72</v>
      </c>
      <c r="BC101" s="86"/>
      <c r="BD101" s="86"/>
      <c r="BE101" s="86"/>
      <c r="BF101" s="50">
        <v>34</v>
      </c>
      <c r="BG101" s="86"/>
      <c r="BH101" s="86"/>
      <c r="BI101" s="50">
        <v>51</v>
      </c>
      <c r="BJ101" s="86"/>
      <c r="BK101" s="86"/>
      <c r="BL101" s="50">
        <v>172</v>
      </c>
      <c r="BM101" s="50">
        <v>64</v>
      </c>
      <c r="BN101" s="86"/>
      <c r="BO101" s="86"/>
      <c r="BP101" s="86"/>
      <c r="BQ101" s="50">
        <v>20</v>
      </c>
      <c r="BR101" s="86"/>
      <c r="BS101" s="50">
        <v>51</v>
      </c>
      <c r="BT101" s="86"/>
      <c r="BU101" s="86"/>
      <c r="BV101" s="5">
        <f t="shared" si="9"/>
        <v>8258</v>
      </c>
      <c r="BW101" s="25">
        <f t="shared" si="6"/>
        <v>0</v>
      </c>
    </row>
    <row r="102" spans="1:75" s="12" customFormat="1" ht="12.75">
      <c r="A102" s="38" t="s">
        <v>103</v>
      </c>
      <c r="B102" s="45">
        <v>68579</v>
      </c>
      <c r="C102" s="46">
        <v>26990</v>
      </c>
      <c r="D102" s="106">
        <f t="shared" si="7"/>
        <v>0</v>
      </c>
      <c r="E102" s="72">
        <v>6238</v>
      </c>
      <c r="F102" s="72">
        <v>2062</v>
      </c>
      <c r="G102" s="72">
        <v>1654</v>
      </c>
      <c r="H102" s="72">
        <v>2047</v>
      </c>
      <c r="I102" s="72">
        <v>3790</v>
      </c>
      <c r="J102" s="72">
        <v>3938</v>
      </c>
      <c r="K102" s="72">
        <v>2891</v>
      </c>
      <c r="L102" s="72">
        <v>4370</v>
      </c>
      <c r="M102" s="72">
        <v>2200</v>
      </c>
      <c r="N102" s="46">
        <v>2476</v>
      </c>
      <c r="O102" s="46">
        <v>4064</v>
      </c>
      <c r="P102" s="72">
        <v>1513</v>
      </c>
      <c r="Q102" s="72">
        <v>1131</v>
      </c>
      <c r="R102" s="72">
        <v>461</v>
      </c>
      <c r="S102" s="72">
        <v>2356</v>
      </c>
      <c r="T102" s="46">
        <v>3681</v>
      </c>
      <c r="U102" s="46">
        <v>2477</v>
      </c>
      <c r="V102" s="46">
        <v>6667</v>
      </c>
      <c r="W102" s="46">
        <v>5430</v>
      </c>
      <c r="X102" s="85"/>
      <c r="Y102" s="72">
        <v>1082</v>
      </c>
      <c r="Z102" s="85"/>
      <c r="AA102" s="72">
        <v>1287</v>
      </c>
      <c r="AB102" s="105">
        <f t="shared" si="8"/>
        <v>0</v>
      </c>
      <c r="AC102" s="72">
        <v>1025</v>
      </c>
      <c r="AD102" s="72">
        <v>262</v>
      </c>
      <c r="AE102" s="85"/>
      <c r="AF102" s="85"/>
      <c r="AG102" s="85"/>
      <c r="AH102" s="85"/>
      <c r="AI102" s="85"/>
      <c r="AJ102" s="85"/>
      <c r="AK102" s="85"/>
      <c r="AL102" s="72">
        <v>595</v>
      </c>
      <c r="AM102" s="85"/>
      <c r="AN102" s="85"/>
      <c r="AO102" s="72">
        <v>155</v>
      </c>
      <c r="AP102" s="85"/>
      <c r="AQ102" s="72">
        <v>327</v>
      </c>
      <c r="AR102" s="72">
        <v>1118</v>
      </c>
      <c r="AS102" s="105">
        <f t="shared" si="5"/>
        <v>0</v>
      </c>
      <c r="AT102" s="72">
        <v>971</v>
      </c>
      <c r="AU102" s="72">
        <v>52</v>
      </c>
      <c r="AV102" s="72">
        <v>95</v>
      </c>
      <c r="AW102" s="85"/>
      <c r="AX102" s="85"/>
      <c r="AY102" s="85"/>
      <c r="AZ102" s="72">
        <v>777</v>
      </c>
      <c r="BA102" s="85"/>
      <c r="BB102" s="49">
        <v>501</v>
      </c>
      <c r="BC102" s="85"/>
      <c r="BD102" s="85"/>
      <c r="BE102" s="85"/>
      <c r="BF102" s="49">
        <v>323</v>
      </c>
      <c r="BG102" s="85"/>
      <c r="BH102" s="85"/>
      <c r="BI102" s="49">
        <v>455</v>
      </c>
      <c r="BJ102" s="85"/>
      <c r="BK102" s="85"/>
      <c r="BL102" s="49">
        <v>1401</v>
      </c>
      <c r="BM102" s="49">
        <v>533</v>
      </c>
      <c r="BN102" s="85"/>
      <c r="BO102" s="85"/>
      <c r="BP102" s="85"/>
      <c r="BQ102" s="49">
        <v>180</v>
      </c>
      <c r="BR102" s="85"/>
      <c r="BS102" s="49">
        <v>399</v>
      </c>
      <c r="BT102" s="85"/>
      <c r="BU102" s="85"/>
      <c r="BV102" s="5">
        <f t="shared" si="9"/>
        <v>68579</v>
      </c>
      <c r="BW102" s="25">
        <f t="shared" si="6"/>
        <v>0</v>
      </c>
    </row>
    <row r="103" spans="1:75" ht="12.75">
      <c r="A103" s="37" t="s">
        <v>104</v>
      </c>
      <c r="B103" s="47">
        <v>10607</v>
      </c>
      <c r="C103" s="48">
        <v>4202</v>
      </c>
      <c r="D103" s="106">
        <f t="shared" si="7"/>
        <v>0</v>
      </c>
      <c r="E103" s="35">
        <v>892</v>
      </c>
      <c r="F103" s="35">
        <v>312</v>
      </c>
      <c r="G103" s="35">
        <v>255</v>
      </c>
      <c r="H103" s="35">
        <v>330</v>
      </c>
      <c r="I103" s="35">
        <v>575</v>
      </c>
      <c r="J103" s="35">
        <v>636</v>
      </c>
      <c r="K103" s="35">
        <v>444</v>
      </c>
      <c r="L103" s="35">
        <v>758</v>
      </c>
      <c r="M103" s="35">
        <v>316</v>
      </c>
      <c r="N103" s="48">
        <v>400</v>
      </c>
      <c r="O103" s="48">
        <v>626</v>
      </c>
      <c r="P103" s="35">
        <v>241</v>
      </c>
      <c r="Q103" s="35">
        <v>153</v>
      </c>
      <c r="R103" s="35">
        <v>63</v>
      </c>
      <c r="S103" s="35">
        <v>336</v>
      </c>
      <c r="T103" s="48">
        <v>620</v>
      </c>
      <c r="U103" s="48">
        <v>371</v>
      </c>
      <c r="V103" s="48">
        <v>1032</v>
      </c>
      <c r="W103" s="48">
        <v>852</v>
      </c>
      <c r="X103" s="86"/>
      <c r="Y103" s="35">
        <v>152</v>
      </c>
      <c r="Z103" s="86"/>
      <c r="AA103" s="35">
        <v>176</v>
      </c>
      <c r="AB103" s="105">
        <f t="shared" si="8"/>
        <v>0</v>
      </c>
      <c r="AC103" s="35">
        <v>137</v>
      </c>
      <c r="AD103" s="35">
        <v>39</v>
      </c>
      <c r="AE103" s="86"/>
      <c r="AF103" s="86"/>
      <c r="AG103" s="86"/>
      <c r="AH103" s="86"/>
      <c r="AI103" s="86"/>
      <c r="AJ103" s="86"/>
      <c r="AK103" s="86"/>
      <c r="AL103" s="35">
        <v>99</v>
      </c>
      <c r="AM103" s="86"/>
      <c r="AN103" s="86"/>
      <c r="AO103" s="35">
        <v>25</v>
      </c>
      <c r="AP103" s="86"/>
      <c r="AQ103" s="35">
        <v>60</v>
      </c>
      <c r="AR103" s="35">
        <v>159</v>
      </c>
      <c r="AS103" s="105">
        <f t="shared" si="5"/>
        <v>0</v>
      </c>
      <c r="AT103" s="35">
        <v>137</v>
      </c>
      <c r="AU103" s="35">
        <v>12</v>
      </c>
      <c r="AV103" s="35">
        <v>10</v>
      </c>
      <c r="AW103" s="86"/>
      <c r="AX103" s="86"/>
      <c r="AY103" s="86"/>
      <c r="AZ103" s="35">
        <v>109</v>
      </c>
      <c r="BA103" s="86"/>
      <c r="BB103" s="50">
        <v>70</v>
      </c>
      <c r="BC103" s="86"/>
      <c r="BD103" s="86"/>
      <c r="BE103" s="86"/>
      <c r="BF103" s="50">
        <v>58</v>
      </c>
      <c r="BG103" s="86"/>
      <c r="BH103" s="86"/>
      <c r="BI103" s="50">
        <v>72</v>
      </c>
      <c r="BJ103" s="86"/>
      <c r="BK103" s="86"/>
      <c r="BL103" s="50">
        <v>230</v>
      </c>
      <c r="BM103" s="50">
        <v>104</v>
      </c>
      <c r="BN103" s="86"/>
      <c r="BO103" s="86"/>
      <c r="BP103" s="86"/>
      <c r="BQ103" s="50">
        <v>35</v>
      </c>
      <c r="BR103" s="86"/>
      <c r="BS103" s="50">
        <v>46</v>
      </c>
      <c r="BT103" s="86"/>
      <c r="BU103" s="86"/>
      <c r="BV103" s="5">
        <f t="shared" si="9"/>
        <v>10607</v>
      </c>
      <c r="BW103" s="25">
        <f t="shared" si="6"/>
        <v>0</v>
      </c>
    </row>
    <row r="104" spans="1:75" ht="12.75">
      <c r="A104" s="37" t="s">
        <v>105</v>
      </c>
      <c r="B104" s="47">
        <v>14185</v>
      </c>
      <c r="C104" s="48">
        <v>5978</v>
      </c>
      <c r="D104" s="106">
        <f t="shared" si="7"/>
        <v>0</v>
      </c>
      <c r="E104" s="35">
        <v>1261</v>
      </c>
      <c r="F104" s="35">
        <v>433</v>
      </c>
      <c r="G104" s="35">
        <v>341</v>
      </c>
      <c r="H104" s="35">
        <v>406</v>
      </c>
      <c r="I104" s="35">
        <v>794</v>
      </c>
      <c r="J104" s="35">
        <v>909</v>
      </c>
      <c r="K104" s="35">
        <v>635</v>
      </c>
      <c r="L104" s="35">
        <v>1199</v>
      </c>
      <c r="M104" s="35">
        <v>425</v>
      </c>
      <c r="N104" s="48">
        <v>423</v>
      </c>
      <c r="O104" s="48">
        <v>647</v>
      </c>
      <c r="P104" s="35">
        <v>390</v>
      </c>
      <c r="Q104" s="35">
        <v>219</v>
      </c>
      <c r="R104" s="35">
        <v>73</v>
      </c>
      <c r="S104" s="35">
        <v>433</v>
      </c>
      <c r="T104" s="48">
        <v>846</v>
      </c>
      <c r="U104" s="48">
        <v>527</v>
      </c>
      <c r="V104" s="48">
        <v>1239</v>
      </c>
      <c r="W104" s="48">
        <v>1115</v>
      </c>
      <c r="X104" s="86"/>
      <c r="Y104" s="35">
        <v>181</v>
      </c>
      <c r="Z104" s="86"/>
      <c r="AA104" s="35">
        <v>260</v>
      </c>
      <c r="AB104" s="105">
        <f t="shared" si="8"/>
        <v>0</v>
      </c>
      <c r="AC104" s="35">
        <v>205</v>
      </c>
      <c r="AD104" s="35">
        <v>55</v>
      </c>
      <c r="AE104" s="86"/>
      <c r="AF104" s="86"/>
      <c r="AG104" s="86"/>
      <c r="AH104" s="86"/>
      <c r="AI104" s="86"/>
      <c r="AJ104" s="86"/>
      <c r="AK104" s="86"/>
      <c r="AL104" s="35">
        <v>132</v>
      </c>
      <c r="AM104" s="86"/>
      <c r="AN104" s="86"/>
      <c r="AO104" s="35">
        <v>34</v>
      </c>
      <c r="AP104" s="86"/>
      <c r="AQ104" s="35">
        <v>75</v>
      </c>
      <c r="AR104" s="35">
        <v>250</v>
      </c>
      <c r="AS104" s="105">
        <f t="shared" si="5"/>
        <v>0</v>
      </c>
      <c r="AT104" s="35">
        <v>230</v>
      </c>
      <c r="AU104" s="35">
        <v>7</v>
      </c>
      <c r="AV104" s="35">
        <v>13</v>
      </c>
      <c r="AW104" s="86"/>
      <c r="AX104" s="86"/>
      <c r="AY104" s="86"/>
      <c r="AZ104" s="35">
        <v>161</v>
      </c>
      <c r="BA104" s="86"/>
      <c r="BB104" s="50">
        <v>94</v>
      </c>
      <c r="BC104" s="86"/>
      <c r="BD104" s="86"/>
      <c r="BE104" s="86"/>
      <c r="BF104" s="50">
        <v>44</v>
      </c>
      <c r="BG104" s="86"/>
      <c r="BH104" s="86"/>
      <c r="BI104" s="50">
        <v>76</v>
      </c>
      <c r="BJ104" s="86"/>
      <c r="BK104" s="86"/>
      <c r="BL104" s="50">
        <v>299</v>
      </c>
      <c r="BM104" s="50">
        <v>125</v>
      </c>
      <c r="BN104" s="86"/>
      <c r="BO104" s="86"/>
      <c r="BP104" s="86"/>
      <c r="BQ104" s="50">
        <v>53</v>
      </c>
      <c r="BR104" s="86"/>
      <c r="BS104" s="50">
        <v>86</v>
      </c>
      <c r="BT104" s="86"/>
      <c r="BU104" s="86"/>
      <c r="BV104" s="5">
        <f t="shared" si="9"/>
        <v>14185</v>
      </c>
      <c r="BW104" s="25">
        <f t="shared" si="6"/>
        <v>0</v>
      </c>
    </row>
    <row r="105" spans="1:75" ht="12.75">
      <c r="A105" s="37" t="s">
        <v>106</v>
      </c>
      <c r="B105" s="47">
        <v>14839</v>
      </c>
      <c r="C105" s="48">
        <v>6202</v>
      </c>
      <c r="D105" s="106">
        <f t="shared" si="7"/>
        <v>0</v>
      </c>
      <c r="E105" s="35">
        <v>1269</v>
      </c>
      <c r="F105" s="35">
        <v>444</v>
      </c>
      <c r="G105" s="35">
        <v>394</v>
      </c>
      <c r="H105" s="35">
        <v>420</v>
      </c>
      <c r="I105" s="35">
        <v>813</v>
      </c>
      <c r="J105" s="35">
        <v>949</v>
      </c>
      <c r="K105" s="35">
        <v>707</v>
      </c>
      <c r="L105" s="35">
        <v>1206</v>
      </c>
      <c r="M105" s="35">
        <v>391</v>
      </c>
      <c r="N105" s="48">
        <v>553</v>
      </c>
      <c r="O105" s="48">
        <v>697</v>
      </c>
      <c r="P105" s="35">
        <v>430</v>
      </c>
      <c r="Q105" s="35">
        <v>276</v>
      </c>
      <c r="R105" s="35">
        <v>87</v>
      </c>
      <c r="S105" s="35">
        <v>504</v>
      </c>
      <c r="T105" s="48">
        <v>777</v>
      </c>
      <c r="U105" s="48">
        <v>548</v>
      </c>
      <c r="V105" s="48">
        <v>1311</v>
      </c>
      <c r="W105" s="48">
        <v>1183</v>
      </c>
      <c r="X105" s="86"/>
      <c r="Y105" s="35">
        <v>179</v>
      </c>
      <c r="Z105" s="86"/>
      <c r="AA105" s="35">
        <v>298</v>
      </c>
      <c r="AB105" s="105">
        <f t="shared" si="8"/>
        <v>0</v>
      </c>
      <c r="AC105" s="35">
        <v>226</v>
      </c>
      <c r="AD105" s="35">
        <v>72</v>
      </c>
      <c r="AE105" s="86"/>
      <c r="AF105" s="86"/>
      <c r="AG105" s="86"/>
      <c r="AH105" s="86"/>
      <c r="AI105" s="86"/>
      <c r="AJ105" s="86"/>
      <c r="AK105" s="86"/>
      <c r="AL105" s="35">
        <v>146</v>
      </c>
      <c r="AM105" s="86"/>
      <c r="AN105" s="86"/>
      <c r="AO105" s="35">
        <v>36</v>
      </c>
      <c r="AP105" s="86"/>
      <c r="AQ105" s="35">
        <v>53</v>
      </c>
      <c r="AR105" s="35">
        <v>226</v>
      </c>
      <c r="AS105" s="105">
        <f t="shared" si="5"/>
        <v>0</v>
      </c>
      <c r="AT105" s="35">
        <v>207</v>
      </c>
      <c r="AU105" s="35">
        <v>11</v>
      </c>
      <c r="AV105" s="35">
        <v>8</v>
      </c>
      <c r="AW105" s="86"/>
      <c r="AX105" s="86"/>
      <c r="AY105" s="86"/>
      <c r="AZ105" s="35">
        <v>161</v>
      </c>
      <c r="BA105" s="86"/>
      <c r="BB105" s="50">
        <v>83</v>
      </c>
      <c r="BC105" s="86"/>
      <c r="BD105" s="86"/>
      <c r="BE105" s="86"/>
      <c r="BF105" s="50">
        <v>50</v>
      </c>
      <c r="BG105" s="86"/>
      <c r="BH105" s="86"/>
      <c r="BI105" s="50">
        <v>91</v>
      </c>
      <c r="BJ105" s="86"/>
      <c r="BK105" s="86"/>
      <c r="BL105" s="50">
        <v>303</v>
      </c>
      <c r="BM105" s="50">
        <v>137</v>
      </c>
      <c r="BN105" s="86"/>
      <c r="BO105" s="86"/>
      <c r="BP105" s="86"/>
      <c r="BQ105" s="50">
        <v>48</v>
      </c>
      <c r="BR105" s="86"/>
      <c r="BS105" s="50">
        <v>69</v>
      </c>
      <c r="BT105" s="86"/>
      <c r="BU105" s="86"/>
      <c r="BV105" s="5">
        <f t="shared" si="9"/>
        <v>14839</v>
      </c>
      <c r="BW105" s="25">
        <f t="shared" si="6"/>
        <v>0</v>
      </c>
    </row>
    <row r="106" spans="1:75" ht="12.75">
      <c r="A106" s="37" t="s">
        <v>107</v>
      </c>
      <c r="B106" s="47">
        <v>14058</v>
      </c>
      <c r="C106" s="48">
        <v>5902</v>
      </c>
      <c r="D106" s="106">
        <f t="shared" si="7"/>
        <v>0</v>
      </c>
      <c r="E106" s="35">
        <v>1189</v>
      </c>
      <c r="F106" s="35">
        <v>458</v>
      </c>
      <c r="G106" s="35">
        <v>411</v>
      </c>
      <c r="H106" s="35">
        <v>342</v>
      </c>
      <c r="I106" s="35">
        <v>780</v>
      </c>
      <c r="J106" s="35">
        <v>868</v>
      </c>
      <c r="K106" s="35">
        <v>679</v>
      </c>
      <c r="L106" s="35">
        <v>1175</v>
      </c>
      <c r="M106" s="35">
        <v>427</v>
      </c>
      <c r="N106" s="48">
        <v>566</v>
      </c>
      <c r="O106" s="48">
        <v>661</v>
      </c>
      <c r="P106" s="35">
        <v>409</v>
      </c>
      <c r="Q106" s="35">
        <v>221</v>
      </c>
      <c r="R106" s="35">
        <v>81</v>
      </c>
      <c r="S106" s="35">
        <v>448</v>
      </c>
      <c r="T106" s="48">
        <v>782</v>
      </c>
      <c r="U106" s="48">
        <v>507</v>
      </c>
      <c r="V106" s="48">
        <v>1213</v>
      </c>
      <c r="W106" s="48">
        <v>1116</v>
      </c>
      <c r="X106" s="86"/>
      <c r="Y106" s="35">
        <v>178</v>
      </c>
      <c r="Z106" s="86"/>
      <c r="AA106" s="35">
        <v>283</v>
      </c>
      <c r="AB106" s="105">
        <f t="shared" si="8"/>
        <v>0</v>
      </c>
      <c r="AC106" s="35">
        <v>212</v>
      </c>
      <c r="AD106" s="35">
        <v>71</v>
      </c>
      <c r="AE106" s="86"/>
      <c r="AF106" s="86"/>
      <c r="AG106" s="86"/>
      <c r="AH106" s="86"/>
      <c r="AI106" s="86"/>
      <c r="AJ106" s="86"/>
      <c r="AK106" s="86"/>
      <c r="AL106" s="35">
        <v>116</v>
      </c>
      <c r="AM106" s="86"/>
      <c r="AN106" s="86"/>
      <c r="AO106" s="35">
        <v>31</v>
      </c>
      <c r="AP106" s="86"/>
      <c r="AQ106" s="35">
        <v>65</v>
      </c>
      <c r="AR106" s="35">
        <v>197</v>
      </c>
      <c r="AS106" s="105">
        <f t="shared" si="5"/>
        <v>0</v>
      </c>
      <c r="AT106" s="35">
        <v>177</v>
      </c>
      <c r="AU106" s="35">
        <v>11</v>
      </c>
      <c r="AV106" s="35">
        <v>9</v>
      </c>
      <c r="AW106" s="86"/>
      <c r="AX106" s="86"/>
      <c r="AY106" s="86"/>
      <c r="AZ106" s="35">
        <v>140</v>
      </c>
      <c r="BA106" s="86"/>
      <c r="BB106" s="50">
        <v>87</v>
      </c>
      <c r="BC106" s="86"/>
      <c r="BD106" s="86"/>
      <c r="BE106" s="86"/>
      <c r="BF106" s="50">
        <v>51</v>
      </c>
      <c r="BG106" s="86"/>
      <c r="BH106" s="86"/>
      <c r="BI106" s="50">
        <v>88</v>
      </c>
      <c r="BJ106" s="86"/>
      <c r="BK106" s="86"/>
      <c r="BL106" s="50">
        <v>271</v>
      </c>
      <c r="BM106" s="50">
        <v>94</v>
      </c>
      <c r="BN106" s="86"/>
      <c r="BO106" s="86"/>
      <c r="BP106" s="86"/>
      <c r="BQ106" s="50">
        <v>45</v>
      </c>
      <c r="BR106" s="86"/>
      <c r="BS106" s="50">
        <v>79</v>
      </c>
      <c r="BT106" s="86"/>
      <c r="BU106" s="86"/>
      <c r="BV106" s="5">
        <f t="shared" si="9"/>
        <v>14058</v>
      </c>
      <c r="BW106" s="25">
        <f t="shared" si="6"/>
        <v>0</v>
      </c>
    </row>
    <row r="107" spans="1:75" ht="12.75">
      <c r="A107" s="37" t="s">
        <v>108</v>
      </c>
      <c r="B107" s="47">
        <v>12806</v>
      </c>
      <c r="C107" s="48">
        <v>5371</v>
      </c>
      <c r="D107" s="106">
        <f t="shared" si="7"/>
        <v>0</v>
      </c>
      <c r="E107" s="35">
        <v>1143</v>
      </c>
      <c r="F107" s="35">
        <v>399</v>
      </c>
      <c r="G107" s="35">
        <v>358</v>
      </c>
      <c r="H107" s="35">
        <v>286</v>
      </c>
      <c r="I107" s="35">
        <v>714</v>
      </c>
      <c r="J107" s="35">
        <v>800</v>
      </c>
      <c r="K107" s="35">
        <v>612</v>
      </c>
      <c r="L107" s="35">
        <v>1059</v>
      </c>
      <c r="M107" s="35">
        <v>366</v>
      </c>
      <c r="N107" s="48">
        <v>434</v>
      </c>
      <c r="O107" s="48">
        <v>580</v>
      </c>
      <c r="P107" s="35">
        <v>413</v>
      </c>
      <c r="Q107" s="35">
        <v>212</v>
      </c>
      <c r="R107" s="35">
        <v>78</v>
      </c>
      <c r="S107" s="35">
        <v>418</v>
      </c>
      <c r="T107" s="48">
        <v>719</v>
      </c>
      <c r="U107" s="48">
        <v>466</v>
      </c>
      <c r="V107" s="48">
        <v>1074</v>
      </c>
      <c r="W107" s="48">
        <v>1016</v>
      </c>
      <c r="X107" s="86"/>
      <c r="Y107" s="35">
        <v>195</v>
      </c>
      <c r="Z107" s="86"/>
      <c r="AA107" s="35">
        <v>245</v>
      </c>
      <c r="AB107" s="105">
        <f t="shared" si="8"/>
        <v>0</v>
      </c>
      <c r="AC107" s="35">
        <v>182</v>
      </c>
      <c r="AD107" s="35">
        <v>63</v>
      </c>
      <c r="AE107" s="86"/>
      <c r="AF107" s="86"/>
      <c r="AG107" s="86"/>
      <c r="AH107" s="86"/>
      <c r="AI107" s="86"/>
      <c r="AJ107" s="86"/>
      <c r="AK107" s="86"/>
      <c r="AL107" s="35">
        <v>95</v>
      </c>
      <c r="AM107" s="86"/>
      <c r="AN107" s="86"/>
      <c r="AO107" s="35">
        <v>48</v>
      </c>
      <c r="AP107" s="86"/>
      <c r="AQ107" s="35">
        <v>79</v>
      </c>
      <c r="AR107" s="35">
        <v>185</v>
      </c>
      <c r="AS107" s="105">
        <f t="shared" si="5"/>
        <v>0</v>
      </c>
      <c r="AT107" s="35">
        <v>172</v>
      </c>
      <c r="AU107" s="35">
        <v>7</v>
      </c>
      <c r="AV107" s="35">
        <v>6</v>
      </c>
      <c r="AW107" s="86"/>
      <c r="AX107" s="86"/>
      <c r="AY107" s="86"/>
      <c r="AZ107" s="35">
        <v>120</v>
      </c>
      <c r="BA107" s="86"/>
      <c r="BB107" s="50">
        <v>97</v>
      </c>
      <c r="BC107" s="86"/>
      <c r="BD107" s="86"/>
      <c r="BE107" s="86"/>
      <c r="BF107" s="50">
        <v>45</v>
      </c>
      <c r="BG107" s="86"/>
      <c r="BH107" s="86"/>
      <c r="BI107" s="50">
        <v>82</v>
      </c>
      <c r="BJ107" s="86"/>
      <c r="BK107" s="86"/>
      <c r="BL107" s="50">
        <v>246</v>
      </c>
      <c r="BM107" s="50">
        <v>94</v>
      </c>
      <c r="BN107" s="86"/>
      <c r="BO107" s="86"/>
      <c r="BP107" s="86"/>
      <c r="BQ107" s="50">
        <v>53</v>
      </c>
      <c r="BR107" s="86"/>
      <c r="BS107" s="50">
        <v>75</v>
      </c>
      <c r="BT107" s="86"/>
      <c r="BU107" s="86"/>
      <c r="BV107" s="5">
        <f t="shared" si="9"/>
        <v>12806</v>
      </c>
      <c r="BW107" s="25">
        <f t="shared" si="6"/>
        <v>0</v>
      </c>
    </row>
    <row r="108" spans="1:75" s="12" customFormat="1" ht="12.75">
      <c r="A108" s="38" t="s">
        <v>109</v>
      </c>
      <c r="B108" s="45">
        <v>66495</v>
      </c>
      <c r="C108" s="46">
        <v>27655</v>
      </c>
      <c r="D108" s="106">
        <f t="shared" si="7"/>
        <v>0</v>
      </c>
      <c r="E108" s="72">
        <v>5754</v>
      </c>
      <c r="F108" s="72">
        <v>2046</v>
      </c>
      <c r="G108" s="72">
        <v>1759</v>
      </c>
      <c r="H108" s="72">
        <v>1784</v>
      </c>
      <c r="I108" s="72">
        <v>3676</v>
      </c>
      <c r="J108" s="72">
        <v>4162</v>
      </c>
      <c r="K108" s="72">
        <v>3077</v>
      </c>
      <c r="L108" s="72">
        <v>5397</v>
      </c>
      <c r="M108" s="72">
        <v>1925</v>
      </c>
      <c r="N108" s="46">
        <v>2376</v>
      </c>
      <c r="O108" s="46">
        <v>3211</v>
      </c>
      <c r="P108" s="72">
        <v>1883</v>
      </c>
      <c r="Q108" s="72">
        <v>1081</v>
      </c>
      <c r="R108" s="72">
        <v>382</v>
      </c>
      <c r="S108" s="72">
        <v>2139</v>
      </c>
      <c r="T108" s="46">
        <v>3744</v>
      </c>
      <c r="U108" s="46">
        <v>2419</v>
      </c>
      <c r="V108" s="46">
        <v>5869</v>
      </c>
      <c r="W108" s="46">
        <v>5282</v>
      </c>
      <c r="X108" s="85"/>
      <c r="Y108" s="72">
        <v>885</v>
      </c>
      <c r="Z108" s="85"/>
      <c r="AA108" s="72">
        <v>1262</v>
      </c>
      <c r="AB108" s="105">
        <f t="shared" si="8"/>
        <v>0</v>
      </c>
      <c r="AC108" s="72">
        <v>962</v>
      </c>
      <c r="AD108" s="72">
        <v>300</v>
      </c>
      <c r="AE108" s="85"/>
      <c r="AF108" s="85"/>
      <c r="AG108" s="85"/>
      <c r="AH108" s="85"/>
      <c r="AI108" s="85"/>
      <c r="AJ108" s="85"/>
      <c r="AK108" s="85"/>
      <c r="AL108" s="72">
        <v>588</v>
      </c>
      <c r="AM108" s="85"/>
      <c r="AN108" s="85"/>
      <c r="AO108" s="72">
        <v>174</v>
      </c>
      <c r="AP108" s="85"/>
      <c r="AQ108" s="72">
        <v>332</v>
      </c>
      <c r="AR108" s="72">
        <v>1017</v>
      </c>
      <c r="AS108" s="105">
        <f t="shared" si="5"/>
        <v>0</v>
      </c>
      <c r="AT108" s="72">
        <v>923</v>
      </c>
      <c r="AU108" s="72">
        <v>48</v>
      </c>
      <c r="AV108" s="72">
        <v>46</v>
      </c>
      <c r="AW108" s="85"/>
      <c r="AX108" s="85"/>
      <c r="AY108" s="85"/>
      <c r="AZ108" s="72">
        <v>691</v>
      </c>
      <c r="BA108" s="85"/>
      <c r="BB108" s="49">
        <v>431</v>
      </c>
      <c r="BC108" s="85"/>
      <c r="BD108" s="85"/>
      <c r="BE108" s="85"/>
      <c r="BF108" s="49">
        <v>248</v>
      </c>
      <c r="BG108" s="85"/>
      <c r="BH108" s="85"/>
      <c r="BI108" s="49">
        <v>409</v>
      </c>
      <c r="BJ108" s="85"/>
      <c r="BK108" s="85"/>
      <c r="BL108" s="49">
        <v>1349</v>
      </c>
      <c r="BM108" s="49">
        <v>554</v>
      </c>
      <c r="BN108" s="85"/>
      <c r="BO108" s="85"/>
      <c r="BP108" s="85"/>
      <c r="BQ108" s="49">
        <v>234</v>
      </c>
      <c r="BR108" s="85"/>
      <c r="BS108" s="49">
        <v>355</v>
      </c>
      <c r="BT108" s="85"/>
      <c r="BU108" s="85"/>
      <c r="BV108" s="5">
        <f t="shared" si="9"/>
        <v>66495</v>
      </c>
      <c r="BW108" s="25">
        <f t="shared" si="6"/>
        <v>0</v>
      </c>
    </row>
    <row r="109" spans="1:75" ht="12.75">
      <c r="A109" s="37" t="s">
        <v>110</v>
      </c>
      <c r="B109" s="47">
        <v>11079</v>
      </c>
      <c r="C109" s="48">
        <v>4696</v>
      </c>
      <c r="D109" s="106">
        <f t="shared" si="7"/>
        <v>0</v>
      </c>
      <c r="E109" s="35">
        <v>1007</v>
      </c>
      <c r="F109" s="35">
        <v>344</v>
      </c>
      <c r="G109" s="35">
        <v>295</v>
      </c>
      <c r="H109" s="35">
        <v>262</v>
      </c>
      <c r="I109" s="35">
        <v>705</v>
      </c>
      <c r="J109" s="35">
        <v>650</v>
      </c>
      <c r="K109" s="35">
        <v>545</v>
      </c>
      <c r="L109" s="35">
        <v>888</v>
      </c>
      <c r="M109" s="35">
        <v>327</v>
      </c>
      <c r="N109" s="48">
        <v>340</v>
      </c>
      <c r="O109" s="48">
        <v>488</v>
      </c>
      <c r="P109" s="35">
        <v>310</v>
      </c>
      <c r="Q109" s="35">
        <v>162</v>
      </c>
      <c r="R109" s="35">
        <v>58</v>
      </c>
      <c r="S109" s="35">
        <v>376</v>
      </c>
      <c r="T109" s="48">
        <v>670</v>
      </c>
      <c r="U109" s="48">
        <v>400</v>
      </c>
      <c r="V109" s="48">
        <v>946</v>
      </c>
      <c r="W109" s="48">
        <v>887</v>
      </c>
      <c r="X109" s="86"/>
      <c r="Y109" s="35">
        <v>156</v>
      </c>
      <c r="Z109" s="86"/>
      <c r="AA109" s="35">
        <v>248</v>
      </c>
      <c r="AB109" s="105">
        <f t="shared" si="8"/>
        <v>0</v>
      </c>
      <c r="AC109" s="35">
        <v>195</v>
      </c>
      <c r="AD109" s="35">
        <v>53</v>
      </c>
      <c r="AE109" s="86"/>
      <c r="AF109" s="86"/>
      <c r="AG109" s="86"/>
      <c r="AH109" s="86"/>
      <c r="AI109" s="86"/>
      <c r="AJ109" s="86"/>
      <c r="AK109" s="86"/>
      <c r="AL109" s="35">
        <v>75</v>
      </c>
      <c r="AM109" s="86"/>
      <c r="AN109" s="86"/>
      <c r="AO109" s="35">
        <v>35</v>
      </c>
      <c r="AP109" s="86"/>
      <c r="AQ109" s="35">
        <v>61</v>
      </c>
      <c r="AR109" s="35">
        <v>161</v>
      </c>
      <c r="AS109" s="105">
        <f t="shared" si="5"/>
        <v>0</v>
      </c>
      <c r="AT109" s="35">
        <v>144</v>
      </c>
      <c r="AU109" s="35">
        <v>8</v>
      </c>
      <c r="AV109" s="35">
        <v>9</v>
      </c>
      <c r="AW109" s="86"/>
      <c r="AX109" s="86"/>
      <c r="AY109" s="86"/>
      <c r="AZ109" s="35">
        <v>97</v>
      </c>
      <c r="BA109" s="86"/>
      <c r="BB109" s="86">
        <v>70</v>
      </c>
      <c r="BC109" s="86"/>
      <c r="BD109" s="86"/>
      <c r="BE109" s="86"/>
      <c r="BF109" s="86">
        <v>49</v>
      </c>
      <c r="BG109" s="86"/>
      <c r="BH109" s="86"/>
      <c r="BI109" s="86">
        <v>60</v>
      </c>
      <c r="BJ109" s="86"/>
      <c r="BK109" s="86"/>
      <c r="BL109" s="86">
        <v>196</v>
      </c>
      <c r="BM109" s="86">
        <v>84</v>
      </c>
      <c r="BN109" s="86"/>
      <c r="BO109" s="86"/>
      <c r="BP109" s="86"/>
      <c r="BQ109" s="86">
        <v>49</v>
      </c>
      <c r="BR109" s="86"/>
      <c r="BS109" s="86">
        <v>78</v>
      </c>
      <c r="BT109" s="86"/>
      <c r="BU109" s="86"/>
      <c r="BV109" s="5">
        <f t="shared" si="9"/>
        <v>11079</v>
      </c>
      <c r="BW109" s="25">
        <f t="shared" si="6"/>
        <v>0</v>
      </c>
    </row>
    <row r="110" spans="1:75" ht="12.75">
      <c r="A110" s="37" t="s">
        <v>111</v>
      </c>
      <c r="B110" s="47">
        <v>7677</v>
      </c>
      <c r="C110" s="48">
        <v>3112</v>
      </c>
      <c r="D110" s="106">
        <f t="shared" si="7"/>
        <v>0</v>
      </c>
      <c r="E110" s="35">
        <v>575</v>
      </c>
      <c r="F110" s="35">
        <v>230</v>
      </c>
      <c r="G110" s="35">
        <v>190</v>
      </c>
      <c r="H110" s="35">
        <v>205</v>
      </c>
      <c r="I110" s="35">
        <v>486</v>
      </c>
      <c r="J110" s="35">
        <v>508</v>
      </c>
      <c r="K110" s="35">
        <v>358</v>
      </c>
      <c r="L110" s="35">
        <v>560</v>
      </c>
      <c r="M110" s="35">
        <v>193</v>
      </c>
      <c r="N110" s="48">
        <v>253</v>
      </c>
      <c r="O110" s="48">
        <v>428</v>
      </c>
      <c r="P110" s="35">
        <v>245</v>
      </c>
      <c r="Q110" s="35">
        <v>138</v>
      </c>
      <c r="R110" s="35">
        <v>48</v>
      </c>
      <c r="S110" s="35">
        <v>303</v>
      </c>
      <c r="T110" s="48">
        <v>402</v>
      </c>
      <c r="U110" s="48">
        <v>330</v>
      </c>
      <c r="V110" s="48">
        <v>641</v>
      </c>
      <c r="W110" s="48">
        <v>621</v>
      </c>
      <c r="X110" s="86"/>
      <c r="Y110" s="35">
        <v>99</v>
      </c>
      <c r="Z110" s="86"/>
      <c r="AA110" s="35">
        <v>157</v>
      </c>
      <c r="AB110" s="105">
        <f t="shared" si="8"/>
        <v>0</v>
      </c>
      <c r="AC110" s="35">
        <v>112</v>
      </c>
      <c r="AD110" s="35">
        <v>45</v>
      </c>
      <c r="AE110" s="86"/>
      <c r="AF110" s="86"/>
      <c r="AG110" s="86"/>
      <c r="AH110" s="86"/>
      <c r="AI110" s="86"/>
      <c r="AJ110" s="86"/>
      <c r="AK110" s="86"/>
      <c r="AL110" s="35">
        <v>44</v>
      </c>
      <c r="AM110" s="86"/>
      <c r="AN110" s="86"/>
      <c r="AO110" s="35">
        <v>28</v>
      </c>
      <c r="AP110" s="86"/>
      <c r="AQ110" s="35">
        <v>46</v>
      </c>
      <c r="AR110" s="35">
        <v>98</v>
      </c>
      <c r="AS110" s="105">
        <f t="shared" si="5"/>
        <v>0</v>
      </c>
      <c r="AT110" s="35">
        <v>85</v>
      </c>
      <c r="AU110" s="35">
        <v>8</v>
      </c>
      <c r="AV110" s="35">
        <v>5</v>
      </c>
      <c r="AW110" s="86"/>
      <c r="AX110" s="86"/>
      <c r="AY110" s="86"/>
      <c r="AZ110" s="35">
        <v>63</v>
      </c>
      <c r="BA110" s="86"/>
      <c r="BB110" s="86">
        <v>65</v>
      </c>
      <c r="BC110" s="86"/>
      <c r="BD110" s="86"/>
      <c r="BE110" s="86"/>
      <c r="BF110" s="86">
        <v>26</v>
      </c>
      <c r="BG110" s="86"/>
      <c r="BH110" s="86"/>
      <c r="BI110" s="86">
        <v>32</v>
      </c>
      <c r="BJ110" s="86"/>
      <c r="BK110" s="86"/>
      <c r="BL110" s="86">
        <v>151</v>
      </c>
      <c r="BM110" s="86">
        <v>62</v>
      </c>
      <c r="BN110" s="86"/>
      <c r="BO110" s="86"/>
      <c r="BP110" s="86"/>
      <c r="BQ110" s="86">
        <v>34</v>
      </c>
      <c r="BR110" s="86"/>
      <c r="BS110" s="86">
        <v>58</v>
      </c>
      <c r="BT110" s="86"/>
      <c r="BU110" s="86"/>
      <c r="BV110" s="5">
        <f t="shared" si="9"/>
        <v>7677</v>
      </c>
      <c r="BW110" s="25">
        <f t="shared" si="6"/>
        <v>0</v>
      </c>
    </row>
    <row r="111" spans="1:75" ht="12.75">
      <c r="A111" s="37" t="s">
        <v>112</v>
      </c>
      <c r="B111" s="47">
        <v>6106</v>
      </c>
      <c r="C111" s="48">
        <v>2522</v>
      </c>
      <c r="D111" s="106">
        <f t="shared" si="7"/>
        <v>0</v>
      </c>
      <c r="E111" s="35">
        <v>478</v>
      </c>
      <c r="F111" s="35">
        <v>199</v>
      </c>
      <c r="G111" s="35">
        <v>173</v>
      </c>
      <c r="H111" s="35">
        <v>175</v>
      </c>
      <c r="I111" s="35">
        <v>371</v>
      </c>
      <c r="J111" s="35">
        <v>398</v>
      </c>
      <c r="K111" s="35">
        <v>295</v>
      </c>
      <c r="L111" s="35">
        <v>433</v>
      </c>
      <c r="M111" s="35">
        <v>130</v>
      </c>
      <c r="N111" s="48">
        <v>205</v>
      </c>
      <c r="O111" s="48">
        <v>325</v>
      </c>
      <c r="P111" s="35">
        <v>223</v>
      </c>
      <c r="Q111" s="35">
        <v>94</v>
      </c>
      <c r="R111" s="35">
        <v>31</v>
      </c>
      <c r="S111" s="35">
        <v>226</v>
      </c>
      <c r="T111" s="48">
        <v>357</v>
      </c>
      <c r="U111" s="48">
        <v>276</v>
      </c>
      <c r="V111" s="48">
        <v>515</v>
      </c>
      <c r="W111" s="48">
        <v>467</v>
      </c>
      <c r="X111" s="86"/>
      <c r="Y111" s="35">
        <v>92</v>
      </c>
      <c r="Z111" s="86"/>
      <c r="AA111" s="35">
        <v>105</v>
      </c>
      <c r="AB111" s="105">
        <f t="shared" si="8"/>
        <v>0</v>
      </c>
      <c r="AC111" s="35">
        <v>79</v>
      </c>
      <c r="AD111" s="35">
        <v>26</v>
      </c>
      <c r="AE111" s="86"/>
      <c r="AF111" s="86"/>
      <c r="AG111" s="86"/>
      <c r="AH111" s="86"/>
      <c r="AI111" s="86"/>
      <c r="AJ111" s="86"/>
      <c r="AK111" s="86"/>
      <c r="AL111" s="35">
        <v>44</v>
      </c>
      <c r="AM111" s="86"/>
      <c r="AN111" s="86"/>
      <c r="AO111" s="35">
        <v>13</v>
      </c>
      <c r="AP111" s="86"/>
      <c r="AQ111" s="35">
        <v>34</v>
      </c>
      <c r="AR111" s="35">
        <v>86</v>
      </c>
      <c r="AS111" s="105">
        <f t="shared" si="5"/>
        <v>0</v>
      </c>
      <c r="AT111" s="35">
        <v>78</v>
      </c>
      <c r="AU111" s="35">
        <v>3</v>
      </c>
      <c r="AV111" s="35">
        <v>5</v>
      </c>
      <c r="AW111" s="86"/>
      <c r="AX111" s="86"/>
      <c r="AY111" s="86"/>
      <c r="AZ111" s="35">
        <v>37</v>
      </c>
      <c r="BA111" s="86"/>
      <c r="BB111" s="86">
        <v>52</v>
      </c>
      <c r="BC111" s="86"/>
      <c r="BD111" s="86"/>
      <c r="BE111" s="86"/>
      <c r="BF111" s="86">
        <v>20</v>
      </c>
      <c r="BG111" s="86"/>
      <c r="BH111" s="86"/>
      <c r="BI111" s="86">
        <v>27</v>
      </c>
      <c r="BJ111" s="86"/>
      <c r="BK111" s="86"/>
      <c r="BL111" s="86">
        <v>124</v>
      </c>
      <c r="BM111" s="86">
        <v>42</v>
      </c>
      <c r="BN111" s="86"/>
      <c r="BO111" s="86"/>
      <c r="BP111" s="86"/>
      <c r="BQ111" s="86">
        <v>31</v>
      </c>
      <c r="BR111" s="86"/>
      <c r="BS111" s="86">
        <v>28</v>
      </c>
      <c r="BT111" s="86"/>
      <c r="BU111" s="86"/>
      <c r="BV111" s="5">
        <f t="shared" si="9"/>
        <v>6106</v>
      </c>
      <c r="BW111" s="25">
        <f t="shared" si="6"/>
        <v>0</v>
      </c>
    </row>
    <row r="112" spans="1:75" ht="12.75">
      <c r="A112" s="37" t="s">
        <v>113</v>
      </c>
      <c r="B112" s="47">
        <v>3185</v>
      </c>
      <c r="C112" s="48">
        <v>1301</v>
      </c>
      <c r="D112" s="106">
        <f t="shared" si="7"/>
        <v>0</v>
      </c>
      <c r="E112" s="35">
        <v>268</v>
      </c>
      <c r="F112" s="35">
        <v>78</v>
      </c>
      <c r="G112" s="35">
        <v>89</v>
      </c>
      <c r="H112" s="35">
        <v>92</v>
      </c>
      <c r="I112" s="35">
        <v>211</v>
      </c>
      <c r="J112" s="35">
        <v>173</v>
      </c>
      <c r="K112" s="35">
        <v>140</v>
      </c>
      <c r="L112" s="35">
        <v>250</v>
      </c>
      <c r="M112" s="35">
        <v>82</v>
      </c>
      <c r="N112" s="48">
        <v>103</v>
      </c>
      <c r="O112" s="48">
        <v>147</v>
      </c>
      <c r="P112" s="35">
        <v>113</v>
      </c>
      <c r="Q112" s="35">
        <v>52</v>
      </c>
      <c r="R112" s="35">
        <v>28</v>
      </c>
      <c r="S112" s="35">
        <v>127</v>
      </c>
      <c r="T112" s="48">
        <v>157</v>
      </c>
      <c r="U112" s="48">
        <v>164</v>
      </c>
      <c r="V112" s="48">
        <v>257</v>
      </c>
      <c r="W112" s="48">
        <v>245</v>
      </c>
      <c r="X112" s="86"/>
      <c r="Y112" s="35">
        <v>54</v>
      </c>
      <c r="Z112" s="86"/>
      <c r="AA112" s="35">
        <v>78</v>
      </c>
      <c r="AB112" s="105">
        <f t="shared" si="8"/>
        <v>0</v>
      </c>
      <c r="AC112" s="35">
        <v>60</v>
      </c>
      <c r="AD112" s="35">
        <v>18</v>
      </c>
      <c r="AE112" s="86"/>
      <c r="AF112" s="86"/>
      <c r="AG112" s="86"/>
      <c r="AH112" s="86"/>
      <c r="AI112" s="86"/>
      <c r="AJ112" s="86"/>
      <c r="AK112" s="86"/>
      <c r="AL112" s="35">
        <v>15</v>
      </c>
      <c r="AM112" s="86"/>
      <c r="AN112" s="86"/>
      <c r="AO112" s="35">
        <v>6</v>
      </c>
      <c r="AP112" s="86"/>
      <c r="AQ112" s="35">
        <v>19</v>
      </c>
      <c r="AR112" s="35">
        <v>42</v>
      </c>
      <c r="AS112" s="105">
        <f t="shared" si="5"/>
        <v>0</v>
      </c>
      <c r="AT112" s="35">
        <v>35</v>
      </c>
      <c r="AU112" s="35">
        <v>6</v>
      </c>
      <c r="AV112" s="35">
        <v>1</v>
      </c>
      <c r="AW112" s="86"/>
      <c r="AX112" s="86"/>
      <c r="AY112" s="86"/>
      <c r="AZ112" s="35">
        <v>34</v>
      </c>
      <c r="BA112" s="86"/>
      <c r="BB112" s="86">
        <v>24</v>
      </c>
      <c r="BC112" s="86"/>
      <c r="BD112" s="86"/>
      <c r="BE112" s="86"/>
      <c r="BF112" s="86">
        <v>9</v>
      </c>
      <c r="BG112" s="86"/>
      <c r="BH112" s="86"/>
      <c r="BI112" s="86">
        <v>9</v>
      </c>
      <c r="BJ112" s="86"/>
      <c r="BK112" s="86"/>
      <c r="BL112" s="86">
        <v>55</v>
      </c>
      <c r="BM112" s="86">
        <v>21</v>
      </c>
      <c r="BN112" s="86"/>
      <c r="BO112" s="86"/>
      <c r="BP112" s="86"/>
      <c r="BQ112" s="86">
        <v>20</v>
      </c>
      <c r="BR112" s="86"/>
      <c r="BS112" s="86">
        <v>23</v>
      </c>
      <c r="BT112" s="86"/>
      <c r="BU112" s="86"/>
      <c r="BV112" s="5">
        <f t="shared" si="9"/>
        <v>3185</v>
      </c>
      <c r="BW112" s="25">
        <f t="shared" si="6"/>
        <v>0</v>
      </c>
    </row>
    <row r="113" spans="1:75" ht="12.75">
      <c r="A113" s="37" t="s">
        <v>114</v>
      </c>
      <c r="B113" s="47">
        <v>2243</v>
      </c>
      <c r="C113" s="48">
        <v>921</v>
      </c>
      <c r="D113" s="106">
        <f t="shared" si="7"/>
        <v>0</v>
      </c>
      <c r="E113" s="35">
        <v>164</v>
      </c>
      <c r="F113" s="35">
        <v>74</v>
      </c>
      <c r="G113" s="35">
        <v>49</v>
      </c>
      <c r="H113" s="35">
        <v>82</v>
      </c>
      <c r="I113" s="35">
        <v>142</v>
      </c>
      <c r="J113" s="35">
        <v>116</v>
      </c>
      <c r="K113" s="35">
        <v>110</v>
      </c>
      <c r="L113" s="35">
        <v>184</v>
      </c>
      <c r="M113" s="35">
        <v>69</v>
      </c>
      <c r="N113" s="48">
        <v>82</v>
      </c>
      <c r="O113" s="48">
        <v>85</v>
      </c>
      <c r="P113" s="35">
        <v>73</v>
      </c>
      <c r="Q113" s="35">
        <v>35</v>
      </c>
      <c r="R113" s="35">
        <v>11</v>
      </c>
      <c r="S113" s="35">
        <v>62</v>
      </c>
      <c r="T113" s="48">
        <v>113</v>
      </c>
      <c r="U113" s="48">
        <v>129</v>
      </c>
      <c r="V113" s="48">
        <v>193</v>
      </c>
      <c r="W113" s="48">
        <v>176</v>
      </c>
      <c r="X113" s="86"/>
      <c r="Y113" s="35">
        <v>38</v>
      </c>
      <c r="Z113" s="86"/>
      <c r="AA113" s="35">
        <v>62</v>
      </c>
      <c r="AB113" s="105">
        <f t="shared" si="8"/>
        <v>0</v>
      </c>
      <c r="AC113" s="35">
        <v>45</v>
      </c>
      <c r="AD113" s="35">
        <v>17</v>
      </c>
      <c r="AE113" s="86"/>
      <c r="AF113" s="86"/>
      <c r="AG113" s="86"/>
      <c r="AH113" s="86"/>
      <c r="AI113" s="86"/>
      <c r="AJ113" s="86"/>
      <c r="AK113" s="86"/>
      <c r="AL113" s="35">
        <v>17</v>
      </c>
      <c r="AM113" s="86"/>
      <c r="AN113" s="86"/>
      <c r="AO113" s="35">
        <v>8</v>
      </c>
      <c r="AP113" s="86"/>
      <c r="AQ113" s="35">
        <v>13</v>
      </c>
      <c r="AR113" s="35">
        <v>40</v>
      </c>
      <c r="AS113" s="105">
        <f t="shared" si="5"/>
        <v>0</v>
      </c>
      <c r="AT113" s="35">
        <v>32</v>
      </c>
      <c r="AU113" s="35">
        <v>3</v>
      </c>
      <c r="AV113" s="35">
        <v>5</v>
      </c>
      <c r="AW113" s="86"/>
      <c r="AX113" s="86"/>
      <c r="AY113" s="86"/>
      <c r="AZ113" s="35">
        <v>23</v>
      </c>
      <c r="BA113" s="86"/>
      <c r="BB113" s="86">
        <v>11</v>
      </c>
      <c r="BC113" s="86"/>
      <c r="BD113" s="86"/>
      <c r="BE113" s="86"/>
      <c r="BF113" s="86">
        <v>9</v>
      </c>
      <c r="BG113" s="86"/>
      <c r="BH113" s="86"/>
      <c r="BI113" s="86">
        <v>18</v>
      </c>
      <c r="BJ113" s="86"/>
      <c r="BK113" s="86"/>
      <c r="BL113" s="86">
        <v>17</v>
      </c>
      <c r="BM113" s="86">
        <v>17</v>
      </c>
      <c r="BN113" s="86"/>
      <c r="BO113" s="86"/>
      <c r="BP113" s="86"/>
      <c r="BQ113" s="86">
        <v>6</v>
      </c>
      <c r="BR113" s="86"/>
      <c r="BS113" s="86">
        <v>15</v>
      </c>
      <c r="BT113" s="86"/>
      <c r="BU113" s="86"/>
      <c r="BV113" s="5">
        <f t="shared" si="9"/>
        <v>2243</v>
      </c>
      <c r="BW113" s="25">
        <f t="shared" si="6"/>
        <v>0</v>
      </c>
    </row>
    <row r="114" spans="1:75" s="12" customFormat="1" ht="12.75">
      <c r="A114" s="38" t="s">
        <v>115</v>
      </c>
      <c r="B114" s="45">
        <v>30290</v>
      </c>
      <c r="C114" s="46">
        <v>12552</v>
      </c>
      <c r="D114" s="106">
        <f t="shared" si="7"/>
        <v>0</v>
      </c>
      <c r="E114" s="72">
        <v>2492</v>
      </c>
      <c r="F114" s="72">
        <v>925</v>
      </c>
      <c r="G114" s="72">
        <v>796</v>
      </c>
      <c r="H114" s="72">
        <v>816</v>
      </c>
      <c r="I114" s="72">
        <v>1915</v>
      </c>
      <c r="J114" s="72">
        <v>1845</v>
      </c>
      <c r="K114" s="72">
        <v>1448</v>
      </c>
      <c r="L114" s="72">
        <v>2315</v>
      </c>
      <c r="M114" s="72">
        <v>801</v>
      </c>
      <c r="N114" s="46">
        <v>983</v>
      </c>
      <c r="O114" s="46">
        <v>1473</v>
      </c>
      <c r="P114" s="72">
        <v>964</v>
      </c>
      <c r="Q114" s="72">
        <v>481</v>
      </c>
      <c r="R114" s="72">
        <v>176</v>
      </c>
      <c r="S114" s="72">
        <v>1094</v>
      </c>
      <c r="T114" s="46">
        <v>1699</v>
      </c>
      <c r="U114" s="46">
        <v>1299</v>
      </c>
      <c r="V114" s="46">
        <v>2552</v>
      </c>
      <c r="W114" s="46">
        <v>2396</v>
      </c>
      <c r="X114" s="85"/>
      <c r="Y114" s="72">
        <v>439</v>
      </c>
      <c r="Z114" s="85"/>
      <c r="AA114" s="72">
        <v>650</v>
      </c>
      <c r="AB114" s="105">
        <f t="shared" si="8"/>
        <v>0</v>
      </c>
      <c r="AC114" s="72">
        <v>491</v>
      </c>
      <c r="AD114" s="72">
        <v>159</v>
      </c>
      <c r="AE114" s="85"/>
      <c r="AF114" s="85"/>
      <c r="AG114" s="85"/>
      <c r="AH114" s="85"/>
      <c r="AI114" s="85"/>
      <c r="AJ114" s="85"/>
      <c r="AK114" s="85"/>
      <c r="AL114" s="72">
        <v>195</v>
      </c>
      <c r="AM114" s="85"/>
      <c r="AN114" s="85"/>
      <c r="AO114" s="72">
        <v>90</v>
      </c>
      <c r="AP114" s="85"/>
      <c r="AQ114" s="72">
        <v>173</v>
      </c>
      <c r="AR114" s="72">
        <v>427</v>
      </c>
      <c r="AS114" s="105">
        <f t="shared" si="5"/>
        <v>0</v>
      </c>
      <c r="AT114" s="72">
        <v>374</v>
      </c>
      <c r="AU114" s="72">
        <v>28</v>
      </c>
      <c r="AV114" s="72">
        <v>25</v>
      </c>
      <c r="AW114" s="85"/>
      <c r="AX114" s="85"/>
      <c r="AY114" s="85"/>
      <c r="AZ114" s="72">
        <v>254</v>
      </c>
      <c r="BA114" s="85"/>
      <c r="BB114" s="85">
        <v>222</v>
      </c>
      <c r="BC114" s="85"/>
      <c r="BD114" s="85"/>
      <c r="BE114" s="85"/>
      <c r="BF114" s="85">
        <v>113</v>
      </c>
      <c r="BG114" s="85"/>
      <c r="BH114" s="85"/>
      <c r="BI114" s="85">
        <v>146</v>
      </c>
      <c r="BJ114" s="85"/>
      <c r="BK114" s="85"/>
      <c r="BL114" s="85">
        <v>543</v>
      </c>
      <c r="BM114" s="85">
        <v>226</v>
      </c>
      <c r="BN114" s="85"/>
      <c r="BO114" s="85"/>
      <c r="BP114" s="85"/>
      <c r="BQ114" s="85">
        <v>140</v>
      </c>
      <c r="BR114" s="85"/>
      <c r="BS114" s="85">
        <v>202</v>
      </c>
      <c r="BT114" s="85"/>
      <c r="BU114" s="85"/>
      <c r="BV114" s="5">
        <f t="shared" si="9"/>
        <v>30290</v>
      </c>
      <c r="BW114" s="25">
        <f t="shared" si="6"/>
        <v>0</v>
      </c>
    </row>
    <row r="115" spans="1:75" ht="12.75">
      <c r="A115" s="37" t="s">
        <v>116</v>
      </c>
      <c r="B115" s="47">
        <v>2724</v>
      </c>
      <c r="C115" s="48">
        <v>1111</v>
      </c>
      <c r="D115" s="106">
        <f t="shared" si="7"/>
        <v>0</v>
      </c>
      <c r="E115" s="35">
        <v>217</v>
      </c>
      <c r="F115" s="35">
        <v>89</v>
      </c>
      <c r="G115" s="35">
        <v>89</v>
      </c>
      <c r="H115" s="35">
        <v>81</v>
      </c>
      <c r="I115" s="35">
        <v>155</v>
      </c>
      <c r="J115" s="35">
        <v>176</v>
      </c>
      <c r="K115" s="35">
        <v>127</v>
      </c>
      <c r="L115" s="35">
        <v>177</v>
      </c>
      <c r="M115" s="35">
        <v>56</v>
      </c>
      <c r="N115" s="48">
        <v>80</v>
      </c>
      <c r="O115" s="48">
        <v>121</v>
      </c>
      <c r="P115" s="35">
        <v>103</v>
      </c>
      <c r="Q115" s="35">
        <v>44</v>
      </c>
      <c r="R115" s="35">
        <v>17</v>
      </c>
      <c r="S115" s="35">
        <v>90</v>
      </c>
      <c r="T115" s="48">
        <v>136</v>
      </c>
      <c r="U115" s="48">
        <v>157</v>
      </c>
      <c r="V115" s="48">
        <v>218</v>
      </c>
      <c r="W115" s="48">
        <v>218</v>
      </c>
      <c r="X115" s="86"/>
      <c r="Y115" s="35">
        <v>38</v>
      </c>
      <c r="Z115" s="86"/>
      <c r="AA115" s="35">
        <v>94</v>
      </c>
      <c r="AB115" s="105">
        <f t="shared" si="8"/>
        <v>0</v>
      </c>
      <c r="AC115" s="35">
        <v>72</v>
      </c>
      <c r="AD115" s="35">
        <v>22</v>
      </c>
      <c r="AE115" s="86"/>
      <c r="AF115" s="86"/>
      <c r="AG115" s="86"/>
      <c r="AH115" s="86"/>
      <c r="AI115" s="86"/>
      <c r="AJ115" s="86"/>
      <c r="AK115" s="86"/>
      <c r="AL115" s="35">
        <v>26</v>
      </c>
      <c r="AM115" s="86"/>
      <c r="AN115" s="86"/>
      <c r="AO115" s="35">
        <v>7</v>
      </c>
      <c r="AP115" s="86"/>
      <c r="AQ115" s="35">
        <v>16</v>
      </c>
      <c r="AR115" s="35">
        <v>30</v>
      </c>
      <c r="AS115" s="105">
        <f t="shared" si="5"/>
        <v>0</v>
      </c>
      <c r="AT115" s="35">
        <v>27</v>
      </c>
      <c r="AU115" s="35">
        <v>2</v>
      </c>
      <c r="AV115" s="35">
        <v>1</v>
      </c>
      <c r="AW115" s="86"/>
      <c r="AX115" s="86"/>
      <c r="AY115" s="86"/>
      <c r="AZ115" s="35">
        <v>15</v>
      </c>
      <c r="BA115" s="86"/>
      <c r="BB115" s="86">
        <v>25</v>
      </c>
      <c r="BC115" s="86"/>
      <c r="BD115" s="86"/>
      <c r="BE115" s="86"/>
      <c r="BF115" s="86">
        <v>8</v>
      </c>
      <c r="BG115" s="86"/>
      <c r="BH115" s="86"/>
      <c r="BI115" s="86">
        <v>15</v>
      </c>
      <c r="BJ115" s="86"/>
      <c r="BK115" s="86"/>
      <c r="BL115" s="86">
        <v>56</v>
      </c>
      <c r="BM115" s="86">
        <v>14</v>
      </c>
      <c r="BN115" s="86"/>
      <c r="BO115" s="86"/>
      <c r="BP115" s="86"/>
      <c r="BQ115" s="86">
        <v>11</v>
      </c>
      <c r="BR115" s="86"/>
      <c r="BS115" s="86">
        <v>18</v>
      </c>
      <c r="BT115" s="86"/>
      <c r="BU115" s="86"/>
      <c r="BV115" s="5">
        <f t="shared" si="9"/>
        <v>2724</v>
      </c>
      <c r="BW115" s="25">
        <f t="shared" si="6"/>
        <v>0</v>
      </c>
    </row>
    <row r="116" spans="1:75" ht="12.75">
      <c r="A116" s="37" t="s">
        <v>117</v>
      </c>
      <c r="B116" s="47">
        <v>1730</v>
      </c>
      <c r="C116" s="48">
        <v>726</v>
      </c>
      <c r="D116" s="106">
        <f t="shared" si="7"/>
        <v>0</v>
      </c>
      <c r="E116" s="35">
        <v>134</v>
      </c>
      <c r="F116" s="35">
        <v>67</v>
      </c>
      <c r="G116" s="35">
        <v>40</v>
      </c>
      <c r="H116" s="35">
        <v>52</v>
      </c>
      <c r="I116" s="35">
        <v>114</v>
      </c>
      <c r="J116" s="35">
        <v>98</v>
      </c>
      <c r="K116" s="35">
        <v>88</v>
      </c>
      <c r="L116" s="35">
        <v>133</v>
      </c>
      <c r="M116" s="35">
        <v>38</v>
      </c>
      <c r="N116" s="48">
        <v>34</v>
      </c>
      <c r="O116" s="48">
        <v>109</v>
      </c>
      <c r="P116" s="35">
        <v>42</v>
      </c>
      <c r="Q116" s="35">
        <v>24</v>
      </c>
      <c r="R116" s="35">
        <v>19</v>
      </c>
      <c r="S116" s="35">
        <v>72</v>
      </c>
      <c r="T116" s="48">
        <v>90</v>
      </c>
      <c r="U116" s="48">
        <v>68</v>
      </c>
      <c r="V116" s="48">
        <v>127</v>
      </c>
      <c r="W116" s="48">
        <v>134</v>
      </c>
      <c r="X116" s="86"/>
      <c r="Y116" s="35">
        <v>25</v>
      </c>
      <c r="Z116" s="86"/>
      <c r="AA116" s="35">
        <v>40</v>
      </c>
      <c r="AB116" s="105">
        <f t="shared" si="8"/>
        <v>0</v>
      </c>
      <c r="AC116" s="35">
        <v>27</v>
      </c>
      <c r="AD116" s="35">
        <v>13</v>
      </c>
      <c r="AE116" s="86"/>
      <c r="AF116" s="86"/>
      <c r="AG116" s="86"/>
      <c r="AH116" s="86"/>
      <c r="AI116" s="86"/>
      <c r="AJ116" s="86"/>
      <c r="AK116" s="86"/>
      <c r="AL116" s="35">
        <v>15</v>
      </c>
      <c r="AM116" s="86"/>
      <c r="AN116" s="86"/>
      <c r="AO116" s="35">
        <v>6</v>
      </c>
      <c r="AP116" s="86"/>
      <c r="AQ116" s="35">
        <v>8</v>
      </c>
      <c r="AR116" s="35">
        <v>35</v>
      </c>
      <c r="AS116" s="105">
        <f t="shared" si="5"/>
        <v>0</v>
      </c>
      <c r="AT116" s="35">
        <v>33</v>
      </c>
      <c r="AU116" s="35">
        <v>2</v>
      </c>
      <c r="AV116" s="35">
        <v>0</v>
      </c>
      <c r="AW116" s="86"/>
      <c r="AX116" s="86"/>
      <c r="AY116" s="86"/>
      <c r="AZ116" s="35">
        <v>19</v>
      </c>
      <c r="BA116" s="86"/>
      <c r="BB116" s="86">
        <v>4</v>
      </c>
      <c r="BC116" s="86"/>
      <c r="BD116" s="86"/>
      <c r="BE116" s="86"/>
      <c r="BF116" s="86">
        <v>3</v>
      </c>
      <c r="BG116" s="86"/>
      <c r="BH116" s="86"/>
      <c r="BI116" s="86">
        <v>17</v>
      </c>
      <c r="BJ116" s="86"/>
      <c r="BK116" s="86"/>
      <c r="BL116" s="86">
        <v>42</v>
      </c>
      <c r="BM116" s="86">
        <v>17</v>
      </c>
      <c r="BN116" s="86"/>
      <c r="BO116" s="86"/>
      <c r="BP116" s="86"/>
      <c r="BQ116" s="86">
        <v>6</v>
      </c>
      <c r="BR116" s="86"/>
      <c r="BS116" s="86">
        <v>10</v>
      </c>
      <c r="BT116" s="86"/>
      <c r="BU116" s="86"/>
      <c r="BV116" s="5">
        <f t="shared" si="9"/>
        <v>1730</v>
      </c>
      <c r="BW116" s="25">
        <f t="shared" si="6"/>
        <v>0</v>
      </c>
    </row>
    <row r="117" spans="1:75" ht="12.75">
      <c r="A117" s="37" t="s">
        <v>118</v>
      </c>
      <c r="B117" s="47">
        <v>1566</v>
      </c>
      <c r="C117" s="48">
        <v>675</v>
      </c>
      <c r="D117" s="106">
        <f>C117-E117-F117-G117-H117-I117-J117-K117-L117</f>
        <v>0</v>
      </c>
      <c r="E117" s="35">
        <v>132</v>
      </c>
      <c r="F117" s="35">
        <v>47</v>
      </c>
      <c r="G117" s="35">
        <v>51</v>
      </c>
      <c r="H117" s="35">
        <v>43</v>
      </c>
      <c r="I117" s="35">
        <v>87</v>
      </c>
      <c r="J117" s="35">
        <v>96</v>
      </c>
      <c r="K117" s="35">
        <v>92</v>
      </c>
      <c r="L117" s="35">
        <v>127</v>
      </c>
      <c r="M117" s="35">
        <v>34</v>
      </c>
      <c r="N117" s="48">
        <v>17</v>
      </c>
      <c r="O117" s="48">
        <v>99</v>
      </c>
      <c r="P117" s="35">
        <v>52</v>
      </c>
      <c r="Q117" s="35">
        <v>25</v>
      </c>
      <c r="R117" s="35">
        <v>14</v>
      </c>
      <c r="S117" s="35">
        <v>79</v>
      </c>
      <c r="T117" s="48">
        <v>86</v>
      </c>
      <c r="U117" s="48">
        <v>51</v>
      </c>
      <c r="V117" s="48">
        <v>128</v>
      </c>
      <c r="W117" s="48">
        <v>133</v>
      </c>
      <c r="X117" s="86"/>
      <c r="Y117" s="35">
        <v>15</v>
      </c>
      <c r="Z117" s="86"/>
      <c r="AA117" s="35">
        <v>20</v>
      </c>
      <c r="AB117" s="105">
        <f t="shared" si="8"/>
        <v>0</v>
      </c>
      <c r="AC117" s="35">
        <v>17</v>
      </c>
      <c r="AD117" s="35">
        <v>3</v>
      </c>
      <c r="AE117" s="86"/>
      <c r="AF117" s="86"/>
      <c r="AG117" s="86"/>
      <c r="AH117" s="86"/>
      <c r="AI117" s="86"/>
      <c r="AJ117" s="86"/>
      <c r="AK117" s="86"/>
      <c r="AL117" s="35">
        <v>4</v>
      </c>
      <c r="AM117" s="86"/>
      <c r="AN117" s="86"/>
      <c r="AO117" s="35">
        <v>7</v>
      </c>
      <c r="AP117" s="86"/>
      <c r="AQ117" s="35">
        <v>8</v>
      </c>
      <c r="AR117" s="35">
        <v>20</v>
      </c>
      <c r="AS117" s="105">
        <f t="shared" si="5"/>
        <v>0</v>
      </c>
      <c r="AT117" s="35">
        <v>18</v>
      </c>
      <c r="AU117" s="35">
        <v>1</v>
      </c>
      <c r="AV117" s="35">
        <v>1</v>
      </c>
      <c r="AW117" s="86"/>
      <c r="AX117" s="86"/>
      <c r="AY117" s="86"/>
      <c r="AZ117" s="35">
        <v>25</v>
      </c>
      <c r="BA117" s="86"/>
      <c r="BB117" s="86">
        <v>10</v>
      </c>
      <c r="BC117" s="86"/>
      <c r="BD117" s="86"/>
      <c r="BE117" s="86"/>
      <c r="BF117" s="86">
        <v>3</v>
      </c>
      <c r="BG117" s="86"/>
      <c r="BH117" s="86"/>
      <c r="BI117" s="86">
        <v>12</v>
      </c>
      <c r="BJ117" s="86"/>
      <c r="BK117" s="86"/>
      <c r="BL117" s="86">
        <v>23</v>
      </c>
      <c r="BM117" s="86">
        <v>16</v>
      </c>
      <c r="BN117" s="86"/>
      <c r="BO117" s="86"/>
      <c r="BP117" s="86"/>
      <c r="BQ117" s="86">
        <v>2</v>
      </c>
      <c r="BR117" s="86"/>
      <c r="BS117" s="86">
        <v>8</v>
      </c>
      <c r="BT117" s="86"/>
      <c r="BU117" s="86"/>
      <c r="BV117" s="5">
        <f t="shared" si="9"/>
        <v>1566</v>
      </c>
      <c r="BW117" s="25">
        <f t="shared" si="6"/>
        <v>0</v>
      </c>
    </row>
    <row r="118" spans="1:75" ht="12.75">
      <c r="A118" s="37" t="s">
        <v>119</v>
      </c>
      <c r="B118" s="47">
        <v>1032</v>
      </c>
      <c r="C118" s="48">
        <v>431</v>
      </c>
      <c r="D118" s="106">
        <f t="shared" si="7"/>
        <v>0</v>
      </c>
      <c r="E118" s="35">
        <v>68</v>
      </c>
      <c r="F118" s="35">
        <v>37</v>
      </c>
      <c r="G118" s="35">
        <v>39</v>
      </c>
      <c r="H118" s="35">
        <v>29</v>
      </c>
      <c r="I118" s="35">
        <v>67</v>
      </c>
      <c r="J118" s="35">
        <v>60</v>
      </c>
      <c r="K118" s="35">
        <v>50</v>
      </c>
      <c r="L118" s="35">
        <v>81</v>
      </c>
      <c r="M118" s="35">
        <v>32</v>
      </c>
      <c r="N118" s="48">
        <v>22</v>
      </c>
      <c r="O118" s="48">
        <v>67</v>
      </c>
      <c r="P118" s="35">
        <v>29</v>
      </c>
      <c r="Q118" s="35">
        <v>17</v>
      </c>
      <c r="R118" s="35">
        <v>5</v>
      </c>
      <c r="S118" s="35">
        <v>51</v>
      </c>
      <c r="T118" s="48">
        <v>50</v>
      </c>
      <c r="U118" s="48">
        <v>36</v>
      </c>
      <c r="V118" s="48">
        <v>69</v>
      </c>
      <c r="W118" s="48">
        <v>86</v>
      </c>
      <c r="X118" s="86"/>
      <c r="Y118" s="35">
        <v>12</v>
      </c>
      <c r="Z118" s="86"/>
      <c r="AA118" s="35">
        <v>8</v>
      </c>
      <c r="AB118" s="105">
        <f t="shared" si="8"/>
        <v>0</v>
      </c>
      <c r="AC118" s="35">
        <v>5</v>
      </c>
      <c r="AD118" s="35">
        <v>3</v>
      </c>
      <c r="AE118" s="86"/>
      <c r="AF118" s="86"/>
      <c r="AG118" s="86"/>
      <c r="AH118" s="86"/>
      <c r="AI118" s="86"/>
      <c r="AJ118" s="86"/>
      <c r="AK118" s="86"/>
      <c r="AL118" s="35">
        <v>6</v>
      </c>
      <c r="AM118" s="86"/>
      <c r="AN118" s="86"/>
      <c r="AO118" s="35">
        <v>6</v>
      </c>
      <c r="AP118" s="86"/>
      <c r="AQ118" s="35">
        <v>3</v>
      </c>
      <c r="AR118" s="35">
        <v>9</v>
      </c>
      <c r="AS118" s="105">
        <f t="shared" si="5"/>
        <v>0</v>
      </c>
      <c r="AT118" s="35">
        <v>6</v>
      </c>
      <c r="AU118" s="35">
        <v>1</v>
      </c>
      <c r="AV118" s="35">
        <v>2</v>
      </c>
      <c r="AW118" s="86"/>
      <c r="AX118" s="86"/>
      <c r="AY118" s="86"/>
      <c r="AZ118" s="35">
        <v>22</v>
      </c>
      <c r="BA118" s="86"/>
      <c r="BB118" s="86">
        <v>10</v>
      </c>
      <c r="BC118" s="86"/>
      <c r="BD118" s="86"/>
      <c r="BE118" s="86"/>
      <c r="BF118" s="86">
        <v>7</v>
      </c>
      <c r="BG118" s="86"/>
      <c r="BH118" s="86"/>
      <c r="BI118" s="86">
        <v>10</v>
      </c>
      <c r="BJ118" s="86"/>
      <c r="BK118" s="86"/>
      <c r="BL118" s="86">
        <v>22</v>
      </c>
      <c r="BM118" s="86">
        <v>12</v>
      </c>
      <c r="BN118" s="86"/>
      <c r="BO118" s="86"/>
      <c r="BP118" s="86"/>
      <c r="BQ118" s="86">
        <v>3</v>
      </c>
      <c r="BR118" s="86"/>
      <c r="BS118" s="86">
        <v>7</v>
      </c>
      <c r="BT118" s="86"/>
      <c r="BU118" s="86"/>
      <c r="BV118" s="5">
        <f t="shared" si="9"/>
        <v>1032</v>
      </c>
      <c r="BW118" s="25">
        <f t="shared" si="6"/>
        <v>0</v>
      </c>
    </row>
    <row r="119" spans="1:75" ht="12.75">
      <c r="A119" s="37" t="s">
        <v>120</v>
      </c>
      <c r="B119" s="47">
        <v>807</v>
      </c>
      <c r="C119" s="48">
        <v>337</v>
      </c>
      <c r="D119" s="106">
        <f t="shared" si="7"/>
        <v>0</v>
      </c>
      <c r="E119" s="35">
        <v>73</v>
      </c>
      <c r="F119" s="35">
        <v>36</v>
      </c>
      <c r="G119" s="35">
        <v>25</v>
      </c>
      <c r="H119" s="35">
        <v>15</v>
      </c>
      <c r="I119" s="35">
        <v>40</v>
      </c>
      <c r="J119" s="35">
        <v>52</v>
      </c>
      <c r="K119" s="35">
        <v>45</v>
      </c>
      <c r="L119" s="35">
        <v>51</v>
      </c>
      <c r="M119" s="35">
        <v>22</v>
      </c>
      <c r="N119" s="48">
        <v>18</v>
      </c>
      <c r="O119" s="48">
        <v>45</v>
      </c>
      <c r="P119" s="35">
        <v>30</v>
      </c>
      <c r="Q119" s="35">
        <v>16</v>
      </c>
      <c r="R119" s="35">
        <v>8</v>
      </c>
      <c r="S119" s="35">
        <v>33</v>
      </c>
      <c r="T119" s="48">
        <v>44</v>
      </c>
      <c r="U119" s="48">
        <v>26</v>
      </c>
      <c r="V119" s="48">
        <v>58</v>
      </c>
      <c r="W119" s="48">
        <v>68</v>
      </c>
      <c r="X119" s="86"/>
      <c r="Y119" s="35">
        <v>1</v>
      </c>
      <c r="Z119" s="86"/>
      <c r="AA119" s="35">
        <v>9</v>
      </c>
      <c r="AB119" s="105">
        <f t="shared" si="8"/>
        <v>0</v>
      </c>
      <c r="AC119" s="35">
        <v>7</v>
      </c>
      <c r="AD119" s="35">
        <v>2</v>
      </c>
      <c r="AE119" s="86"/>
      <c r="AF119" s="86"/>
      <c r="AG119" s="86"/>
      <c r="AH119" s="86"/>
      <c r="AI119" s="86"/>
      <c r="AJ119" s="86"/>
      <c r="AK119" s="86"/>
      <c r="AL119" s="35">
        <v>3</v>
      </c>
      <c r="AM119" s="86"/>
      <c r="AN119" s="86"/>
      <c r="AO119" s="35">
        <v>2</v>
      </c>
      <c r="AP119" s="86"/>
      <c r="AQ119" s="35">
        <v>1</v>
      </c>
      <c r="AR119" s="35">
        <v>20</v>
      </c>
      <c r="AS119" s="105">
        <f t="shared" si="5"/>
        <v>0</v>
      </c>
      <c r="AT119" s="35">
        <v>18</v>
      </c>
      <c r="AU119" s="35">
        <v>1</v>
      </c>
      <c r="AV119" s="35">
        <v>1</v>
      </c>
      <c r="AW119" s="86"/>
      <c r="AX119" s="86"/>
      <c r="AY119" s="86"/>
      <c r="AZ119" s="35">
        <v>17</v>
      </c>
      <c r="BA119" s="86"/>
      <c r="BB119" s="86">
        <v>8</v>
      </c>
      <c r="BC119" s="86"/>
      <c r="BD119" s="86"/>
      <c r="BE119" s="86"/>
      <c r="BF119" s="86">
        <v>4</v>
      </c>
      <c r="BG119" s="86"/>
      <c r="BH119" s="86"/>
      <c r="BI119" s="86">
        <v>3</v>
      </c>
      <c r="BJ119" s="86"/>
      <c r="BK119" s="86"/>
      <c r="BL119" s="86">
        <v>7</v>
      </c>
      <c r="BM119" s="86">
        <v>11</v>
      </c>
      <c r="BN119" s="86"/>
      <c r="BO119" s="86"/>
      <c r="BP119" s="86"/>
      <c r="BQ119" s="86">
        <v>6</v>
      </c>
      <c r="BR119" s="86"/>
      <c r="BS119" s="86">
        <v>10</v>
      </c>
      <c r="BT119" s="86"/>
      <c r="BU119" s="86"/>
      <c r="BV119" s="5">
        <f t="shared" si="9"/>
        <v>807</v>
      </c>
      <c r="BW119" s="25">
        <f t="shared" si="6"/>
        <v>0</v>
      </c>
    </row>
    <row r="120" spans="1:75" s="12" customFormat="1" ht="12.75">
      <c r="A120" s="38" t="s">
        <v>121</v>
      </c>
      <c r="B120" s="45">
        <v>7859</v>
      </c>
      <c r="C120" s="46">
        <v>3280</v>
      </c>
      <c r="D120" s="106">
        <f t="shared" si="7"/>
        <v>0</v>
      </c>
      <c r="E120" s="72">
        <v>624</v>
      </c>
      <c r="F120" s="72">
        <v>276</v>
      </c>
      <c r="G120" s="72">
        <v>244</v>
      </c>
      <c r="H120" s="72">
        <v>220</v>
      </c>
      <c r="I120" s="72">
        <v>463</v>
      </c>
      <c r="J120" s="72">
        <v>482</v>
      </c>
      <c r="K120" s="72">
        <v>402</v>
      </c>
      <c r="L120" s="72">
        <v>569</v>
      </c>
      <c r="M120" s="72">
        <v>182</v>
      </c>
      <c r="N120" s="46">
        <v>171</v>
      </c>
      <c r="O120" s="46">
        <v>441</v>
      </c>
      <c r="P120" s="72">
        <v>256</v>
      </c>
      <c r="Q120" s="72">
        <v>126</v>
      </c>
      <c r="R120" s="72">
        <v>63</v>
      </c>
      <c r="S120" s="72">
        <v>325</v>
      </c>
      <c r="T120" s="46">
        <v>406</v>
      </c>
      <c r="U120" s="46">
        <v>338</v>
      </c>
      <c r="V120" s="46">
        <v>600</v>
      </c>
      <c r="W120" s="46">
        <v>639</v>
      </c>
      <c r="X120" s="85"/>
      <c r="Y120" s="72">
        <v>91</v>
      </c>
      <c r="Z120" s="85"/>
      <c r="AA120" s="72">
        <v>171</v>
      </c>
      <c r="AB120" s="105">
        <f t="shared" si="8"/>
        <v>0</v>
      </c>
      <c r="AC120" s="72">
        <v>128</v>
      </c>
      <c r="AD120" s="72">
        <v>43</v>
      </c>
      <c r="AE120" s="85"/>
      <c r="AF120" s="85"/>
      <c r="AG120" s="85"/>
      <c r="AH120" s="85"/>
      <c r="AI120" s="85"/>
      <c r="AJ120" s="85"/>
      <c r="AK120" s="85"/>
      <c r="AL120" s="72">
        <v>54</v>
      </c>
      <c r="AM120" s="85"/>
      <c r="AN120" s="85"/>
      <c r="AO120" s="72">
        <v>28</v>
      </c>
      <c r="AP120" s="85"/>
      <c r="AQ120" s="72">
        <v>36</v>
      </c>
      <c r="AR120" s="72">
        <v>114</v>
      </c>
      <c r="AS120" s="105">
        <f t="shared" si="5"/>
        <v>0</v>
      </c>
      <c r="AT120" s="72">
        <v>102</v>
      </c>
      <c r="AU120" s="72">
        <v>7</v>
      </c>
      <c r="AV120" s="72">
        <v>5</v>
      </c>
      <c r="AW120" s="85"/>
      <c r="AX120" s="85"/>
      <c r="AY120" s="85"/>
      <c r="AZ120" s="72">
        <v>98</v>
      </c>
      <c r="BA120" s="85"/>
      <c r="BB120" s="85">
        <v>57</v>
      </c>
      <c r="BC120" s="85"/>
      <c r="BD120" s="85"/>
      <c r="BE120" s="85"/>
      <c r="BF120" s="85">
        <v>25</v>
      </c>
      <c r="BG120" s="85"/>
      <c r="BH120" s="85"/>
      <c r="BI120" s="85">
        <v>57</v>
      </c>
      <c r="BJ120" s="85"/>
      <c r="BK120" s="85"/>
      <c r="BL120" s="85">
        <v>150</v>
      </c>
      <c r="BM120" s="85">
        <v>70</v>
      </c>
      <c r="BN120" s="85"/>
      <c r="BO120" s="85"/>
      <c r="BP120" s="85"/>
      <c r="BQ120" s="85">
        <v>28</v>
      </c>
      <c r="BR120" s="85"/>
      <c r="BS120" s="85">
        <v>53</v>
      </c>
      <c r="BT120" s="85"/>
      <c r="BU120" s="85"/>
      <c r="BV120" s="5">
        <f t="shared" si="9"/>
        <v>7859</v>
      </c>
      <c r="BW120" s="25">
        <f t="shared" si="6"/>
        <v>0</v>
      </c>
    </row>
    <row r="121" spans="1:75" ht="12.75">
      <c r="A121" s="37" t="s">
        <v>122</v>
      </c>
      <c r="B121" s="47">
        <v>575</v>
      </c>
      <c r="C121" s="48">
        <v>246</v>
      </c>
      <c r="D121" s="106">
        <f t="shared" si="7"/>
        <v>0</v>
      </c>
      <c r="E121" s="35">
        <v>50</v>
      </c>
      <c r="F121" s="35">
        <v>28</v>
      </c>
      <c r="G121" s="35">
        <v>16</v>
      </c>
      <c r="H121" s="35">
        <v>20</v>
      </c>
      <c r="I121" s="35">
        <v>38</v>
      </c>
      <c r="J121" s="35">
        <v>37</v>
      </c>
      <c r="K121" s="35">
        <v>31</v>
      </c>
      <c r="L121" s="35">
        <v>26</v>
      </c>
      <c r="M121" s="35">
        <v>23</v>
      </c>
      <c r="N121" s="48">
        <v>8</v>
      </c>
      <c r="O121" s="48">
        <v>38</v>
      </c>
      <c r="P121" s="35">
        <v>17</v>
      </c>
      <c r="Q121" s="35">
        <v>12</v>
      </c>
      <c r="R121" s="35">
        <v>0</v>
      </c>
      <c r="S121" s="35">
        <v>14</v>
      </c>
      <c r="T121" s="48">
        <v>25</v>
      </c>
      <c r="U121" s="48">
        <v>23</v>
      </c>
      <c r="V121" s="48">
        <v>37</v>
      </c>
      <c r="W121" s="48">
        <v>47</v>
      </c>
      <c r="X121" s="86"/>
      <c r="Y121" s="35">
        <v>8</v>
      </c>
      <c r="Z121" s="86"/>
      <c r="AA121" s="35">
        <v>1</v>
      </c>
      <c r="AB121" s="105">
        <f t="shared" si="8"/>
        <v>0</v>
      </c>
      <c r="AC121" s="35">
        <v>1</v>
      </c>
      <c r="AD121" s="35">
        <v>0</v>
      </c>
      <c r="AE121" s="86"/>
      <c r="AF121" s="86"/>
      <c r="AG121" s="86"/>
      <c r="AH121" s="86"/>
      <c r="AI121" s="86"/>
      <c r="AJ121" s="86"/>
      <c r="AK121" s="86"/>
      <c r="AL121" s="35">
        <v>3</v>
      </c>
      <c r="AM121" s="86"/>
      <c r="AN121" s="86"/>
      <c r="AO121" s="35">
        <v>7</v>
      </c>
      <c r="AP121" s="86"/>
      <c r="AQ121" s="35">
        <v>2</v>
      </c>
      <c r="AR121" s="35">
        <v>18</v>
      </c>
      <c r="AS121" s="105">
        <f t="shared" si="5"/>
        <v>0</v>
      </c>
      <c r="AT121" s="35">
        <v>16</v>
      </c>
      <c r="AU121" s="35">
        <v>1</v>
      </c>
      <c r="AV121" s="35">
        <v>1</v>
      </c>
      <c r="AW121" s="86"/>
      <c r="AX121" s="86"/>
      <c r="AY121" s="86"/>
      <c r="AZ121" s="35">
        <v>6</v>
      </c>
      <c r="BA121" s="86"/>
      <c r="BB121" s="86">
        <v>6</v>
      </c>
      <c r="BC121" s="86"/>
      <c r="BD121" s="86"/>
      <c r="BE121" s="86"/>
      <c r="BF121" s="86">
        <v>5</v>
      </c>
      <c r="BG121" s="86"/>
      <c r="BH121" s="86"/>
      <c r="BI121" s="86">
        <v>3</v>
      </c>
      <c r="BJ121" s="86"/>
      <c r="BK121" s="86"/>
      <c r="BL121" s="86">
        <v>13</v>
      </c>
      <c r="BM121" s="86">
        <v>5</v>
      </c>
      <c r="BN121" s="86"/>
      <c r="BO121" s="86"/>
      <c r="BP121" s="86"/>
      <c r="BQ121" s="86">
        <v>2</v>
      </c>
      <c r="BR121" s="86"/>
      <c r="BS121" s="86">
        <v>6</v>
      </c>
      <c r="BT121" s="86"/>
      <c r="BU121" s="86"/>
      <c r="BV121" s="5">
        <f t="shared" si="9"/>
        <v>575</v>
      </c>
      <c r="BW121" s="25">
        <f t="shared" si="6"/>
        <v>0</v>
      </c>
    </row>
    <row r="122" spans="1:75" ht="12.75">
      <c r="A122" s="37" t="s">
        <v>123</v>
      </c>
      <c r="B122" s="47">
        <v>418</v>
      </c>
      <c r="C122" s="48">
        <v>169</v>
      </c>
      <c r="D122" s="106">
        <f t="shared" si="7"/>
        <v>0</v>
      </c>
      <c r="E122" s="35">
        <v>32</v>
      </c>
      <c r="F122" s="35">
        <v>18</v>
      </c>
      <c r="G122" s="35">
        <v>17</v>
      </c>
      <c r="H122" s="35">
        <v>21</v>
      </c>
      <c r="I122" s="35">
        <v>20</v>
      </c>
      <c r="J122" s="35">
        <v>24</v>
      </c>
      <c r="K122" s="35">
        <v>14</v>
      </c>
      <c r="L122" s="35">
        <v>23</v>
      </c>
      <c r="M122" s="35">
        <v>11</v>
      </c>
      <c r="N122" s="48">
        <v>1</v>
      </c>
      <c r="O122" s="48">
        <v>28</v>
      </c>
      <c r="P122" s="35">
        <v>13</v>
      </c>
      <c r="Q122" s="35">
        <v>6</v>
      </c>
      <c r="R122" s="35">
        <v>4</v>
      </c>
      <c r="S122" s="35">
        <v>15</v>
      </c>
      <c r="T122" s="48">
        <v>29</v>
      </c>
      <c r="U122" s="48">
        <v>14</v>
      </c>
      <c r="V122" s="48">
        <v>30</v>
      </c>
      <c r="W122" s="48">
        <v>40</v>
      </c>
      <c r="X122" s="86"/>
      <c r="Y122" s="35">
        <v>3</v>
      </c>
      <c r="Z122" s="86"/>
      <c r="AA122" s="35">
        <v>5</v>
      </c>
      <c r="AB122" s="105">
        <f t="shared" si="8"/>
        <v>0</v>
      </c>
      <c r="AC122" s="35">
        <v>5</v>
      </c>
      <c r="AD122" s="35">
        <v>0</v>
      </c>
      <c r="AE122" s="86"/>
      <c r="AF122" s="86"/>
      <c r="AG122" s="86"/>
      <c r="AH122" s="86"/>
      <c r="AI122" s="86"/>
      <c r="AJ122" s="86"/>
      <c r="AK122" s="86"/>
      <c r="AL122" s="35">
        <v>1</v>
      </c>
      <c r="AM122" s="86"/>
      <c r="AN122" s="86"/>
      <c r="AO122" s="35">
        <v>4</v>
      </c>
      <c r="AP122" s="86"/>
      <c r="AQ122" s="35">
        <v>1</v>
      </c>
      <c r="AR122" s="35">
        <v>6</v>
      </c>
      <c r="AS122" s="105">
        <f t="shared" si="5"/>
        <v>0</v>
      </c>
      <c r="AT122" s="35">
        <v>5</v>
      </c>
      <c r="AU122" s="35">
        <v>1</v>
      </c>
      <c r="AV122" s="35">
        <v>0</v>
      </c>
      <c r="AW122" s="86"/>
      <c r="AX122" s="86"/>
      <c r="AY122" s="86"/>
      <c r="AZ122" s="35">
        <v>6</v>
      </c>
      <c r="BA122" s="86"/>
      <c r="BB122" s="86">
        <v>9</v>
      </c>
      <c r="BC122" s="86"/>
      <c r="BD122" s="86"/>
      <c r="BE122" s="86"/>
      <c r="BF122" s="86">
        <v>1</v>
      </c>
      <c r="BG122" s="86"/>
      <c r="BH122" s="86"/>
      <c r="BI122" s="86">
        <v>0</v>
      </c>
      <c r="BJ122" s="86"/>
      <c r="BK122" s="86"/>
      <c r="BL122" s="86">
        <v>13</v>
      </c>
      <c r="BM122" s="86">
        <v>3</v>
      </c>
      <c r="BN122" s="86"/>
      <c r="BO122" s="86"/>
      <c r="BP122" s="86"/>
      <c r="BQ122" s="86">
        <v>1</v>
      </c>
      <c r="BR122" s="86"/>
      <c r="BS122" s="86">
        <v>5</v>
      </c>
      <c r="BT122" s="86"/>
      <c r="BU122" s="86"/>
      <c r="BV122" s="5">
        <f t="shared" si="9"/>
        <v>418</v>
      </c>
      <c r="BW122" s="25">
        <f t="shared" si="6"/>
        <v>0</v>
      </c>
    </row>
    <row r="123" spans="1:75" ht="12.75">
      <c r="A123" s="37" t="s">
        <v>124</v>
      </c>
      <c r="B123" s="47">
        <v>324</v>
      </c>
      <c r="C123" s="48">
        <v>136</v>
      </c>
      <c r="D123" s="106">
        <f t="shared" si="7"/>
        <v>0</v>
      </c>
      <c r="E123" s="35">
        <v>19</v>
      </c>
      <c r="F123" s="35">
        <v>14</v>
      </c>
      <c r="G123" s="35">
        <v>9</v>
      </c>
      <c r="H123" s="35">
        <v>18</v>
      </c>
      <c r="I123" s="35">
        <v>14</v>
      </c>
      <c r="J123" s="35">
        <v>18</v>
      </c>
      <c r="K123" s="35">
        <v>21</v>
      </c>
      <c r="L123" s="35">
        <v>23</v>
      </c>
      <c r="M123" s="35">
        <v>13</v>
      </c>
      <c r="N123" s="48">
        <v>4</v>
      </c>
      <c r="O123" s="48">
        <v>23</v>
      </c>
      <c r="P123" s="35">
        <v>10</v>
      </c>
      <c r="Q123" s="35">
        <v>3</v>
      </c>
      <c r="R123" s="35">
        <v>4</v>
      </c>
      <c r="S123" s="35">
        <v>11</v>
      </c>
      <c r="T123" s="48">
        <v>14</v>
      </c>
      <c r="U123" s="48">
        <v>13</v>
      </c>
      <c r="V123" s="48">
        <v>20</v>
      </c>
      <c r="W123" s="48">
        <v>25</v>
      </c>
      <c r="X123" s="86"/>
      <c r="Y123" s="35">
        <v>1</v>
      </c>
      <c r="Z123" s="86"/>
      <c r="AA123" s="35">
        <v>6</v>
      </c>
      <c r="AB123" s="105">
        <f t="shared" si="8"/>
        <v>0</v>
      </c>
      <c r="AC123" s="35">
        <v>4</v>
      </c>
      <c r="AD123" s="35">
        <v>2</v>
      </c>
      <c r="AE123" s="86"/>
      <c r="AF123" s="86"/>
      <c r="AG123" s="86"/>
      <c r="AH123" s="86"/>
      <c r="AI123" s="86"/>
      <c r="AJ123" s="86"/>
      <c r="AK123" s="86"/>
      <c r="AL123" s="35">
        <v>5</v>
      </c>
      <c r="AM123" s="86"/>
      <c r="AN123" s="86"/>
      <c r="AO123" s="35">
        <v>1</v>
      </c>
      <c r="AP123" s="86"/>
      <c r="AQ123" s="35">
        <v>0</v>
      </c>
      <c r="AR123" s="35">
        <v>7</v>
      </c>
      <c r="AS123" s="105">
        <f t="shared" si="5"/>
        <v>0</v>
      </c>
      <c r="AT123" s="35">
        <v>7</v>
      </c>
      <c r="AU123" s="35">
        <v>0</v>
      </c>
      <c r="AV123" s="35">
        <v>0</v>
      </c>
      <c r="AW123" s="86"/>
      <c r="AX123" s="86"/>
      <c r="AY123" s="86"/>
      <c r="AZ123" s="35">
        <v>3</v>
      </c>
      <c r="BA123" s="86"/>
      <c r="BB123" s="86">
        <v>4</v>
      </c>
      <c r="BC123" s="86"/>
      <c r="BD123" s="86"/>
      <c r="BE123" s="86"/>
      <c r="BF123" s="86">
        <v>0</v>
      </c>
      <c r="BG123" s="86"/>
      <c r="BH123" s="86"/>
      <c r="BI123" s="86">
        <v>0</v>
      </c>
      <c r="BJ123" s="86"/>
      <c r="BK123" s="86"/>
      <c r="BL123" s="86">
        <v>11</v>
      </c>
      <c r="BM123" s="86">
        <v>1</v>
      </c>
      <c r="BN123" s="86"/>
      <c r="BO123" s="86"/>
      <c r="BP123" s="86"/>
      <c r="BQ123" s="86">
        <v>3</v>
      </c>
      <c r="BR123" s="86"/>
      <c r="BS123" s="86">
        <v>6</v>
      </c>
      <c r="BT123" s="86"/>
      <c r="BU123" s="86"/>
      <c r="BV123" s="5">
        <f t="shared" si="9"/>
        <v>324</v>
      </c>
      <c r="BW123" s="25">
        <f t="shared" si="6"/>
        <v>0</v>
      </c>
    </row>
    <row r="124" spans="1:75" ht="12.75">
      <c r="A124" s="37" t="s">
        <v>125</v>
      </c>
      <c r="B124" s="47">
        <v>219</v>
      </c>
      <c r="C124" s="48">
        <v>86</v>
      </c>
      <c r="D124" s="106">
        <f t="shared" si="7"/>
        <v>0</v>
      </c>
      <c r="E124" s="35">
        <v>17</v>
      </c>
      <c r="F124" s="35">
        <v>7</v>
      </c>
      <c r="G124" s="35">
        <v>4</v>
      </c>
      <c r="H124" s="35">
        <v>10</v>
      </c>
      <c r="I124" s="35">
        <v>11</v>
      </c>
      <c r="J124" s="35">
        <v>8</v>
      </c>
      <c r="K124" s="35">
        <v>14</v>
      </c>
      <c r="L124" s="35">
        <v>15</v>
      </c>
      <c r="M124" s="35">
        <v>6</v>
      </c>
      <c r="N124" s="48">
        <v>3</v>
      </c>
      <c r="O124" s="48">
        <v>12</v>
      </c>
      <c r="P124" s="35">
        <v>2</v>
      </c>
      <c r="Q124" s="35">
        <v>2</v>
      </c>
      <c r="R124" s="35">
        <v>3</v>
      </c>
      <c r="S124" s="35">
        <v>3</v>
      </c>
      <c r="T124" s="48">
        <v>16</v>
      </c>
      <c r="U124" s="48">
        <v>10</v>
      </c>
      <c r="V124" s="48">
        <v>13</v>
      </c>
      <c r="W124" s="48">
        <v>21</v>
      </c>
      <c r="X124" s="86"/>
      <c r="Y124" s="35">
        <v>3</v>
      </c>
      <c r="Z124" s="86"/>
      <c r="AA124" s="35">
        <v>9</v>
      </c>
      <c r="AB124" s="105">
        <f t="shared" si="8"/>
        <v>0</v>
      </c>
      <c r="AC124" s="35">
        <v>8</v>
      </c>
      <c r="AD124" s="35">
        <v>1</v>
      </c>
      <c r="AE124" s="86"/>
      <c r="AF124" s="86"/>
      <c r="AG124" s="86"/>
      <c r="AH124" s="86"/>
      <c r="AI124" s="86"/>
      <c r="AJ124" s="86"/>
      <c r="AK124" s="86"/>
      <c r="AL124" s="35">
        <v>1</v>
      </c>
      <c r="AM124" s="86"/>
      <c r="AN124" s="86"/>
      <c r="AO124" s="35">
        <v>0</v>
      </c>
      <c r="AP124" s="86"/>
      <c r="AQ124" s="35">
        <v>1</v>
      </c>
      <c r="AR124" s="35">
        <v>7</v>
      </c>
      <c r="AS124" s="105">
        <f t="shared" si="5"/>
        <v>0</v>
      </c>
      <c r="AT124" s="35">
        <v>7</v>
      </c>
      <c r="AU124" s="35">
        <v>0</v>
      </c>
      <c r="AV124" s="35">
        <v>0</v>
      </c>
      <c r="AW124" s="86"/>
      <c r="AX124" s="86"/>
      <c r="AY124" s="86"/>
      <c r="AZ124" s="35">
        <v>5</v>
      </c>
      <c r="BA124" s="86"/>
      <c r="BB124" s="86">
        <v>4</v>
      </c>
      <c r="BC124" s="86"/>
      <c r="BD124" s="86"/>
      <c r="BE124" s="86"/>
      <c r="BF124" s="86">
        <v>1</v>
      </c>
      <c r="BG124" s="86"/>
      <c r="BH124" s="86"/>
      <c r="BI124" s="86">
        <v>0</v>
      </c>
      <c r="BJ124" s="86"/>
      <c r="BK124" s="86"/>
      <c r="BL124" s="86">
        <v>6</v>
      </c>
      <c r="BM124" s="86">
        <v>1</v>
      </c>
      <c r="BN124" s="86"/>
      <c r="BO124" s="86"/>
      <c r="BP124" s="86"/>
      <c r="BQ124" s="86">
        <v>2</v>
      </c>
      <c r="BR124" s="86"/>
      <c r="BS124" s="86">
        <v>2</v>
      </c>
      <c r="BT124" s="86"/>
      <c r="BU124" s="86"/>
      <c r="BV124" s="5">
        <f t="shared" si="9"/>
        <v>219</v>
      </c>
      <c r="BW124" s="25">
        <f t="shared" si="6"/>
        <v>0</v>
      </c>
    </row>
    <row r="125" spans="1:75" ht="12.75">
      <c r="A125" s="37" t="s">
        <v>126</v>
      </c>
      <c r="B125" s="47">
        <v>117</v>
      </c>
      <c r="C125" s="48">
        <v>43</v>
      </c>
      <c r="D125" s="106">
        <f t="shared" si="7"/>
        <v>0</v>
      </c>
      <c r="E125" s="35">
        <v>6</v>
      </c>
      <c r="F125" s="35">
        <v>5</v>
      </c>
      <c r="G125" s="35">
        <v>2</v>
      </c>
      <c r="H125" s="35">
        <v>4</v>
      </c>
      <c r="I125" s="35">
        <v>6</v>
      </c>
      <c r="J125" s="35">
        <v>4</v>
      </c>
      <c r="K125" s="35">
        <v>7</v>
      </c>
      <c r="L125" s="35">
        <v>9</v>
      </c>
      <c r="M125" s="35">
        <v>4</v>
      </c>
      <c r="N125" s="48">
        <v>3</v>
      </c>
      <c r="O125" s="48">
        <v>10</v>
      </c>
      <c r="P125" s="35">
        <v>2</v>
      </c>
      <c r="Q125" s="35">
        <v>1</v>
      </c>
      <c r="R125" s="35">
        <v>0</v>
      </c>
      <c r="S125" s="35">
        <v>3</v>
      </c>
      <c r="T125" s="48">
        <v>6</v>
      </c>
      <c r="U125" s="48">
        <v>3</v>
      </c>
      <c r="V125" s="48">
        <v>8</v>
      </c>
      <c r="W125" s="48">
        <v>10</v>
      </c>
      <c r="X125" s="86"/>
      <c r="Y125" s="35">
        <v>3</v>
      </c>
      <c r="Z125" s="86"/>
      <c r="AA125" s="35">
        <v>5</v>
      </c>
      <c r="AB125" s="105">
        <f t="shared" si="8"/>
        <v>0</v>
      </c>
      <c r="AC125" s="35">
        <v>5</v>
      </c>
      <c r="AD125" s="35">
        <v>0</v>
      </c>
      <c r="AE125" s="86"/>
      <c r="AF125" s="86"/>
      <c r="AG125" s="86"/>
      <c r="AH125" s="86"/>
      <c r="AI125" s="86"/>
      <c r="AJ125" s="86"/>
      <c r="AK125" s="86"/>
      <c r="AL125" s="35">
        <v>1</v>
      </c>
      <c r="AM125" s="86"/>
      <c r="AN125" s="86"/>
      <c r="AO125" s="35">
        <v>3</v>
      </c>
      <c r="AP125" s="86"/>
      <c r="AQ125" s="35">
        <v>1</v>
      </c>
      <c r="AR125" s="35">
        <v>4</v>
      </c>
      <c r="AS125" s="105">
        <f t="shared" si="5"/>
        <v>0</v>
      </c>
      <c r="AT125" s="35">
        <v>4</v>
      </c>
      <c r="AU125" s="35">
        <v>0</v>
      </c>
      <c r="AV125" s="35">
        <v>0</v>
      </c>
      <c r="AW125" s="86"/>
      <c r="AX125" s="86"/>
      <c r="AY125" s="86"/>
      <c r="AZ125" s="35">
        <v>3</v>
      </c>
      <c r="BA125" s="86"/>
      <c r="BB125" s="86">
        <v>2</v>
      </c>
      <c r="BC125" s="86"/>
      <c r="BD125" s="86"/>
      <c r="BE125" s="86"/>
      <c r="BF125" s="86">
        <v>0</v>
      </c>
      <c r="BG125" s="86"/>
      <c r="BH125" s="86"/>
      <c r="BI125" s="86">
        <v>0</v>
      </c>
      <c r="BJ125" s="86"/>
      <c r="BK125" s="86"/>
      <c r="BL125" s="86">
        <v>0</v>
      </c>
      <c r="BM125" s="86">
        <v>1</v>
      </c>
      <c r="BN125" s="86"/>
      <c r="BO125" s="86"/>
      <c r="BP125" s="86"/>
      <c r="BQ125" s="86">
        <v>0</v>
      </c>
      <c r="BR125" s="86"/>
      <c r="BS125" s="86">
        <v>1</v>
      </c>
      <c r="BT125" s="86"/>
      <c r="BU125" s="86"/>
      <c r="BV125" s="5">
        <f t="shared" si="9"/>
        <v>117</v>
      </c>
      <c r="BW125" s="25">
        <f t="shared" si="6"/>
        <v>0</v>
      </c>
    </row>
    <row r="126" spans="1:75" s="12" customFormat="1" ht="12.75">
      <c r="A126" s="38" t="s">
        <v>127</v>
      </c>
      <c r="B126" s="45">
        <v>1653</v>
      </c>
      <c r="C126" s="46">
        <v>680</v>
      </c>
      <c r="D126" s="106">
        <f>C126-E126-F126-G126-H126-I126-J126-K126-L126</f>
        <v>0</v>
      </c>
      <c r="E126" s="72">
        <v>124</v>
      </c>
      <c r="F126" s="72">
        <v>72</v>
      </c>
      <c r="G126" s="72">
        <v>48</v>
      </c>
      <c r="H126" s="72">
        <v>73</v>
      </c>
      <c r="I126" s="72">
        <v>89</v>
      </c>
      <c r="J126" s="72">
        <v>91</v>
      </c>
      <c r="K126" s="72">
        <v>87</v>
      </c>
      <c r="L126" s="72">
        <v>96</v>
      </c>
      <c r="M126" s="72">
        <v>57</v>
      </c>
      <c r="N126" s="46">
        <v>19</v>
      </c>
      <c r="O126" s="46">
        <v>111</v>
      </c>
      <c r="P126" s="72">
        <v>44</v>
      </c>
      <c r="Q126" s="72">
        <v>24</v>
      </c>
      <c r="R126" s="72">
        <v>11</v>
      </c>
      <c r="S126" s="72">
        <v>46</v>
      </c>
      <c r="T126" s="46">
        <v>90</v>
      </c>
      <c r="U126" s="46">
        <v>63</v>
      </c>
      <c r="V126" s="46">
        <v>108</v>
      </c>
      <c r="W126" s="46">
        <v>143</v>
      </c>
      <c r="X126" s="85"/>
      <c r="Y126" s="72">
        <v>18</v>
      </c>
      <c r="Z126" s="85"/>
      <c r="AA126" s="72">
        <v>26</v>
      </c>
      <c r="AB126" s="105">
        <f t="shared" si="8"/>
        <v>0</v>
      </c>
      <c r="AC126" s="72">
        <v>23</v>
      </c>
      <c r="AD126" s="72">
        <v>3</v>
      </c>
      <c r="AE126" s="85"/>
      <c r="AF126" s="85"/>
      <c r="AG126" s="85"/>
      <c r="AH126" s="85"/>
      <c r="AI126" s="85"/>
      <c r="AJ126" s="85"/>
      <c r="AK126" s="85"/>
      <c r="AL126" s="72">
        <v>11</v>
      </c>
      <c r="AM126" s="85"/>
      <c r="AN126" s="85"/>
      <c r="AO126" s="35">
        <v>15</v>
      </c>
      <c r="AP126" s="85"/>
      <c r="AQ126" s="72">
        <v>5</v>
      </c>
      <c r="AR126" s="72">
        <v>42</v>
      </c>
      <c r="AS126" s="105">
        <f t="shared" si="5"/>
        <v>0</v>
      </c>
      <c r="AT126" s="72">
        <v>39</v>
      </c>
      <c r="AU126" s="72">
        <v>2</v>
      </c>
      <c r="AV126" s="72">
        <v>1</v>
      </c>
      <c r="AW126" s="85"/>
      <c r="AX126" s="85"/>
      <c r="AY126" s="85"/>
      <c r="AZ126" s="72">
        <v>23</v>
      </c>
      <c r="BA126" s="85"/>
      <c r="BB126" s="85">
        <v>25</v>
      </c>
      <c r="BC126" s="85"/>
      <c r="BD126" s="85"/>
      <c r="BE126" s="85"/>
      <c r="BF126" s="85">
        <v>7</v>
      </c>
      <c r="BG126" s="85"/>
      <c r="BH126" s="85"/>
      <c r="BI126" s="85">
        <v>3</v>
      </c>
      <c r="BJ126" s="85"/>
      <c r="BK126" s="85"/>
      <c r="BL126" s="85">
        <v>43</v>
      </c>
      <c r="BM126" s="85">
        <v>11</v>
      </c>
      <c r="BN126" s="85"/>
      <c r="BO126" s="85"/>
      <c r="BP126" s="85"/>
      <c r="BQ126" s="85">
        <v>8</v>
      </c>
      <c r="BR126" s="85"/>
      <c r="BS126" s="85">
        <v>20</v>
      </c>
      <c r="BT126" s="85"/>
      <c r="BU126" s="85"/>
      <c r="BV126" s="5">
        <f t="shared" si="9"/>
        <v>1653</v>
      </c>
      <c r="BW126" s="25">
        <f t="shared" si="6"/>
        <v>0</v>
      </c>
    </row>
    <row r="127" spans="1:75" s="12" customFormat="1" ht="12.75">
      <c r="A127" s="41" t="s">
        <v>128</v>
      </c>
      <c r="B127" s="45">
        <v>89</v>
      </c>
      <c r="C127" s="46">
        <v>27</v>
      </c>
      <c r="D127" s="106">
        <f t="shared" si="7"/>
        <v>0</v>
      </c>
      <c r="E127" s="72">
        <v>7</v>
      </c>
      <c r="F127" s="72">
        <v>1</v>
      </c>
      <c r="G127" s="72">
        <v>2</v>
      </c>
      <c r="H127" s="72">
        <v>3</v>
      </c>
      <c r="I127" s="72">
        <v>3</v>
      </c>
      <c r="J127" s="72">
        <v>4</v>
      </c>
      <c r="K127" s="72">
        <v>4</v>
      </c>
      <c r="L127" s="72">
        <v>3</v>
      </c>
      <c r="M127" s="72">
        <v>10</v>
      </c>
      <c r="N127" s="46">
        <v>0</v>
      </c>
      <c r="O127" s="46">
        <v>6</v>
      </c>
      <c r="P127" s="72">
        <v>0</v>
      </c>
      <c r="Q127" s="72">
        <v>5</v>
      </c>
      <c r="R127" s="72">
        <v>2</v>
      </c>
      <c r="S127" s="72">
        <v>2</v>
      </c>
      <c r="T127" s="46">
        <v>3</v>
      </c>
      <c r="U127" s="46">
        <v>4</v>
      </c>
      <c r="V127" s="46">
        <v>7</v>
      </c>
      <c r="W127" s="46">
        <v>11</v>
      </c>
      <c r="X127" s="85"/>
      <c r="Y127" s="72">
        <v>1</v>
      </c>
      <c r="Z127" s="85"/>
      <c r="AA127" s="72">
        <v>1</v>
      </c>
      <c r="AB127" s="105">
        <f t="shared" si="8"/>
        <v>0</v>
      </c>
      <c r="AC127" s="72">
        <v>1</v>
      </c>
      <c r="AD127" s="72">
        <v>0</v>
      </c>
      <c r="AE127" s="85"/>
      <c r="AF127" s="85"/>
      <c r="AG127" s="85"/>
      <c r="AH127" s="85"/>
      <c r="AI127" s="85"/>
      <c r="AJ127" s="85"/>
      <c r="AK127" s="85"/>
      <c r="AL127" s="72">
        <v>2</v>
      </c>
      <c r="AM127" s="85"/>
      <c r="AN127" s="85"/>
      <c r="AO127" s="72">
        <v>0</v>
      </c>
      <c r="AP127" s="85"/>
      <c r="AQ127" s="72">
        <v>0</v>
      </c>
      <c r="AR127" s="72">
        <v>2</v>
      </c>
      <c r="AS127" s="105">
        <f t="shared" si="5"/>
        <v>0</v>
      </c>
      <c r="AT127" s="72">
        <v>2</v>
      </c>
      <c r="AU127" s="72">
        <v>0</v>
      </c>
      <c r="AV127" s="72">
        <v>0</v>
      </c>
      <c r="AW127" s="85"/>
      <c r="AX127" s="85"/>
      <c r="AY127" s="85"/>
      <c r="AZ127" s="72">
        <v>4</v>
      </c>
      <c r="BA127" s="85"/>
      <c r="BB127" s="85">
        <v>1</v>
      </c>
      <c r="BC127" s="85"/>
      <c r="BD127" s="85"/>
      <c r="BE127" s="85"/>
      <c r="BF127" s="85">
        <v>0</v>
      </c>
      <c r="BG127" s="85"/>
      <c r="BH127" s="85"/>
      <c r="BI127" s="85">
        <v>0</v>
      </c>
      <c r="BJ127" s="85"/>
      <c r="BK127" s="85"/>
      <c r="BL127" s="85">
        <v>0</v>
      </c>
      <c r="BM127" s="85">
        <v>0</v>
      </c>
      <c r="BN127" s="85"/>
      <c r="BO127" s="85"/>
      <c r="BP127" s="85"/>
      <c r="BQ127" s="85">
        <v>0</v>
      </c>
      <c r="BR127" s="85"/>
      <c r="BS127" s="85">
        <v>1</v>
      </c>
      <c r="BT127" s="85"/>
      <c r="BU127" s="85"/>
      <c r="BV127" s="5">
        <f t="shared" si="9"/>
        <v>89</v>
      </c>
      <c r="BW127" s="25">
        <f t="shared" si="6"/>
        <v>0</v>
      </c>
    </row>
    <row r="128" spans="1:75" s="57" customFormat="1" ht="12.75">
      <c r="A128" s="58"/>
      <c r="B128" s="53"/>
      <c r="C128" s="53"/>
      <c r="D128" s="59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60"/>
      <c r="P128" s="60"/>
      <c r="Q128" s="60"/>
      <c r="R128" s="53"/>
      <c r="S128" s="60"/>
      <c r="T128" s="60"/>
      <c r="U128" s="60"/>
      <c r="V128" s="60"/>
      <c r="W128" s="60"/>
      <c r="X128" s="60"/>
      <c r="Y128" s="53"/>
      <c r="Z128" s="60"/>
      <c r="AA128" s="56"/>
      <c r="AB128" s="61"/>
      <c r="AC128" s="53"/>
      <c r="AD128" s="53"/>
      <c r="AE128" s="90"/>
      <c r="AF128" s="9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51"/>
      <c r="AT128" s="53"/>
      <c r="AU128" s="53"/>
      <c r="AV128" s="53"/>
      <c r="AW128" s="60"/>
      <c r="AX128" s="60"/>
      <c r="AY128" s="60"/>
      <c r="AZ128" s="53"/>
      <c r="BA128" s="60"/>
      <c r="BB128" s="53"/>
      <c r="BC128" s="60"/>
      <c r="BD128" s="60"/>
      <c r="BE128" s="60"/>
      <c r="BF128" s="60"/>
      <c r="BG128" s="60"/>
      <c r="BH128" s="60"/>
      <c r="BI128" s="53"/>
      <c r="BJ128" s="60"/>
      <c r="BK128" s="60"/>
      <c r="BL128" s="53"/>
      <c r="BM128" s="53"/>
      <c r="BN128" s="60"/>
      <c r="BO128" s="60"/>
      <c r="BP128" s="60"/>
      <c r="BQ128" s="60"/>
      <c r="BR128" s="60"/>
      <c r="BS128" s="53"/>
      <c r="BT128" s="60"/>
      <c r="BU128" s="60"/>
      <c r="BV128" s="31"/>
      <c r="BW128" s="42"/>
    </row>
    <row r="129" spans="1:75" s="28" customFormat="1" ht="12.75">
      <c r="A129" s="113" t="s">
        <v>212</v>
      </c>
      <c r="B129" s="112">
        <f>B12+B18+B24</f>
        <v>439681</v>
      </c>
      <c r="C129" s="112">
        <f aca="true" t="shared" si="10" ref="C129:BN129">C12+C18+C24</f>
        <v>176443</v>
      </c>
      <c r="D129" s="112">
        <f t="shared" si="10"/>
        <v>0</v>
      </c>
      <c r="E129" s="112">
        <f t="shared" si="10"/>
        <v>31554</v>
      </c>
      <c r="F129" s="112">
        <f t="shared" si="10"/>
        <v>23015</v>
      </c>
      <c r="G129" s="112">
        <f t="shared" si="10"/>
        <v>7699</v>
      </c>
      <c r="H129" s="112">
        <f t="shared" si="10"/>
        <v>9205</v>
      </c>
      <c r="I129" s="112">
        <f t="shared" si="10"/>
        <v>26243</v>
      </c>
      <c r="J129" s="112">
        <f t="shared" si="10"/>
        <v>30868</v>
      </c>
      <c r="K129" s="112">
        <f t="shared" si="10"/>
        <v>16332</v>
      </c>
      <c r="L129" s="112">
        <f t="shared" si="10"/>
        <v>31527</v>
      </c>
      <c r="M129" s="112">
        <f t="shared" si="10"/>
        <v>13435</v>
      </c>
      <c r="N129" s="112">
        <f t="shared" si="10"/>
        <v>22988</v>
      </c>
      <c r="O129" s="112">
        <f t="shared" si="10"/>
        <v>25790</v>
      </c>
      <c r="P129" s="112">
        <f t="shared" si="10"/>
        <v>7564</v>
      </c>
      <c r="Q129" s="112">
        <f t="shared" si="10"/>
        <v>6415</v>
      </c>
      <c r="R129" s="112">
        <f t="shared" si="10"/>
        <v>3134</v>
      </c>
      <c r="S129" s="112">
        <f t="shared" si="10"/>
        <v>12659</v>
      </c>
      <c r="T129" s="112">
        <f t="shared" si="10"/>
        <v>24375</v>
      </c>
      <c r="U129" s="112">
        <f t="shared" si="10"/>
        <v>14159</v>
      </c>
      <c r="V129" s="112">
        <f t="shared" si="10"/>
        <v>38580</v>
      </c>
      <c r="W129" s="112">
        <f t="shared" si="10"/>
        <v>33549</v>
      </c>
      <c r="X129" s="112">
        <f t="shared" si="10"/>
        <v>0</v>
      </c>
      <c r="Y129" s="112">
        <f t="shared" si="10"/>
        <v>8422</v>
      </c>
      <c r="Z129" s="112">
        <f t="shared" si="10"/>
        <v>0</v>
      </c>
      <c r="AA129" s="112">
        <f t="shared" si="10"/>
        <v>6471</v>
      </c>
      <c r="AB129" s="112">
        <f t="shared" si="10"/>
        <v>0</v>
      </c>
      <c r="AC129" s="112">
        <f t="shared" si="10"/>
        <v>5399</v>
      </c>
      <c r="AD129" s="112">
        <f t="shared" si="10"/>
        <v>1072</v>
      </c>
      <c r="AE129" s="112">
        <f t="shared" si="10"/>
        <v>0</v>
      </c>
      <c r="AF129" s="112">
        <f t="shared" si="10"/>
        <v>0</v>
      </c>
      <c r="AG129" s="112">
        <f t="shared" si="10"/>
        <v>0</v>
      </c>
      <c r="AH129" s="112">
        <f t="shared" si="10"/>
        <v>0</v>
      </c>
      <c r="AI129" s="112">
        <f t="shared" si="10"/>
        <v>0</v>
      </c>
      <c r="AJ129" s="112">
        <f t="shared" si="10"/>
        <v>0</v>
      </c>
      <c r="AK129" s="112">
        <f t="shared" si="10"/>
        <v>0</v>
      </c>
      <c r="AL129" s="112">
        <f t="shared" si="10"/>
        <v>3881</v>
      </c>
      <c r="AM129" s="112">
        <f t="shared" si="10"/>
        <v>0</v>
      </c>
      <c r="AN129" s="112">
        <f t="shared" si="10"/>
        <v>0</v>
      </c>
      <c r="AO129" s="112">
        <f t="shared" si="10"/>
        <v>1156</v>
      </c>
      <c r="AP129" s="112">
        <f t="shared" si="10"/>
        <v>0</v>
      </c>
      <c r="AQ129" s="112">
        <f t="shared" si="10"/>
        <v>2956</v>
      </c>
      <c r="AR129" s="112">
        <f t="shared" si="10"/>
        <v>5644</v>
      </c>
      <c r="AS129" s="112">
        <f t="shared" si="10"/>
        <v>0</v>
      </c>
      <c r="AT129" s="112">
        <f t="shared" si="10"/>
        <v>4805</v>
      </c>
      <c r="AU129" s="112">
        <f t="shared" si="10"/>
        <v>415</v>
      </c>
      <c r="AV129" s="112">
        <f t="shared" si="10"/>
        <v>424</v>
      </c>
      <c r="AW129" s="112">
        <f t="shared" si="10"/>
        <v>0</v>
      </c>
      <c r="AX129" s="112">
        <f t="shared" si="10"/>
        <v>0</v>
      </c>
      <c r="AY129" s="112">
        <f t="shared" si="10"/>
        <v>0</v>
      </c>
      <c r="AZ129" s="112">
        <f t="shared" si="10"/>
        <v>5633</v>
      </c>
      <c r="BA129" s="112">
        <f t="shared" si="10"/>
        <v>0</v>
      </c>
      <c r="BB129" s="112">
        <f t="shared" si="10"/>
        <v>4098</v>
      </c>
      <c r="BC129" s="112">
        <f t="shared" si="10"/>
        <v>0</v>
      </c>
      <c r="BD129" s="112">
        <f t="shared" si="10"/>
        <v>0</v>
      </c>
      <c r="BE129" s="112">
        <f t="shared" si="10"/>
        <v>0</v>
      </c>
      <c r="BF129" s="112">
        <f t="shared" si="10"/>
        <v>2188</v>
      </c>
      <c r="BG129" s="112">
        <f t="shared" si="10"/>
        <v>0</v>
      </c>
      <c r="BH129" s="112">
        <f t="shared" si="10"/>
        <v>0</v>
      </c>
      <c r="BI129" s="112">
        <f t="shared" si="10"/>
        <v>2879</v>
      </c>
      <c r="BJ129" s="112">
        <f t="shared" si="10"/>
        <v>0</v>
      </c>
      <c r="BK129" s="112">
        <f t="shared" si="10"/>
        <v>0</v>
      </c>
      <c r="BL129" s="112">
        <f t="shared" si="10"/>
        <v>9141</v>
      </c>
      <c r="BM129" s="112">
        <f t="shared" si="10"/>
        <v>3886</v>
      </c>
      <c r="BN129" s="112">
        <f t="shared" si="10"/>
        <v>0</v>
      </c>
      <c r="BO129" s="112">
        <f aca="true" t="shared" si="11" ref="BO129:BW129">BO12+BO18+BO24</f>
        <v>0</v>
      </c>
      <c r="BP129" s="112">
        <f t="shared" si="11"/>
        <v>0</v>
      </c>
      <c r="BQ129" s="112">
        <f t="shared" si="11"/>
        <v>1664</v>
      </c>
      <c r="BR129" s="112">
        <f t="shared" si="11"/>
        <v>0</v>
      </c>
      <c r="BS129" s="112">
        <f t="shared" si="11"/>
        <v>2571</v>
      </c>
      <c r="BT129" s="112">
        <f t="shared" si="11"/>
        <v>0</v>
      </c>
      <c r="BU129" s="112">
        <f t="shared" si="11"/>
        <v>0</v>
      </c>
      <c r="BV129" s="112">
        <f t="shared" si="11"/>
        <v>439681</v>
      </c>
      <c r="BW129" s="112">
        <f t="shared" si="11"/>
        <v>0</v>
      </c>
    </row>
    <row r="130" spans="1:75" ht="12.75">
      <c r="A130" s="113" t="s">
        <v>213</v>
      </c>
      <c r="B130" s="112">
        <f>B25+B26+B27</f>
        <v>81295</v>
      </c>
      <c r="C130" s="112">
        <f aca="true" t="shared" si="12" ref="C130:BN130">C25+C26+C27</f>
        <v>31897</v>
      </c>
      <c r="D130" s="112">
        <f t="shared" si="12"/>
        <v>0</v>
      </c>
      <c r="E130" s="112">
        <f t="shared" si="12"/>
        <v>6919</v>
      </c>
      <c r="F130" s="112">
        <f t="shared" si="12"/>
        <v>3336</v>
      </c>
      <c r="G130" s="112">
        <f t="shared" si="12"/>
        <v>1498</v>
      </c>
      <c r="H130" s="112">
        <f t="shared" si="12"/>
        <v>2184</v>
      </c>
      <c r="I130" s="112">
        <f t="shared" si="12"/>
        <v>4141</v>
      </c>
      <c r="J130" s="112">
        <f t="shared" si="12"/>
        <v>5762</v>
      </c>
      <c r="K130" s="112">
        <f t="shared" si="12"/>
        <v>2784</v>
      </c>
      <c r="L130" s="112">
        <f t="shared" si="12"/>
        <v>5273</v>
      </c>
      <c r="M130" s="112">
        <f t="shared" si="12"/>
        <v>2283</v>
      </c>
      <c r="N130" s="112">
        <f t="shared" si="12"/>
        <v>3883</v>
      </c>
      <c r="O130" s="112">
        <f t="shared" si="12"/>
        <v>5063</v>
      </c>
      <c r="P130" s="112">
        <f t="shared" si="12"/>
        <v>1428</v>
      </c>
      <c r="Q130" s="112">
        <f t="shared" si="12"/>
        <v>1254</v>
      </c>
      <c r="R130" s="112">
        <f t="shared" si="12"/>
        <v>533</v>
      </c>
      <c r="S130" s="112">
        <f t="shared" si="12"/>
        <v>2249</v>
      </c>
      <c r="T130" s="112">
        <f t="shared" si="12"/>
        <v>5319</v>
      </c>
      <c r="U130" s="112">
        <f t="shared" si="12"/>
        <v>3190</v>
      </c>
      <c r="V130" s="112">
        <f t="shared" si="12"/>
        <v>6935</v>
      </c>
      <c r="W130" s="112">
        <f t="shared" si="12"/>
        <v>6567</v>
      </c>
      <c r="X130" s="112">
        <f t="shared" si="12"/>
        <v>0</v>
      </c>
      <c r="Y130" s="112">
        <f t="shared" si="12"/>
        <v>1108</v>
      </c>
      <c r="Z130" s="112">
        <f t="shared" si="12"/>
        <v>0</v>
      </c>
      <c r="AA130" s="112">
        <f t="shared" si="12"/>
        <v>1353</v>
      </c>
      <c r="AB130" s="112">
        <f t="shared" si="12"/>
        <v>0</v>
      </c>
      <c r="AC130" s="112">
        <f t="shared" si="12"/>
        <v>1160</v>
      </c>
      <c r="AD130" s="112">
        <f t="shared" si="12"/>
        <v>193</v>
      </c>
      <c r="AE130" s="112">
        <f t="shared" si="12"/>
        <v>0</v>
      </c>
      <c r="AF130" s="112">
        <f t="shared" si="12"/>
        <v>0</v>
      </c>
      <c r="AG130" s="112">
        <f t="shared" si="12"/>
        <v>0</v>
      </c>
      <c r="AH130" s="112">
        <f t="shared" si="12"/>
        <v>0</v>
      </c>
      <c r="AI130" s="112">
        <f t="shared" si="12"/>
        <v>0</v>
      </c>
      <c r="AJ130" s="112">
        <f t="shared" si="12"/>
        <v>0</v>
      </c>
      <c r="AK130" s="112">
        <f t="shared" si="12"/>
        <v>0</v>
      </c>
      <c r="AL130" s="112">
        <f t="shared" si="12"/>
        <v>692</v>
      </c>
      <c r="AM130" s="112">
        <f t="shared" si="12"/>
        <v>0</v>
      </c>
      <c r="AN130" s="112">
        <f t="shared" si="12"/>
        <v>0</v>
      </c>
      <c r="AO130" s="112">
        <f t="shared" si="12"/>
        <v>209</v>
      </c>
      <c r="AP130" s="112">
        <f t="shared" si="12"/>
        <v>0</v>
      </c>
      <c r="AQ130" s="112">
        <f t="shared" si="12"/>
        <v>510</v>
      </c>
      <c r="AR130" s="112">
        <f t="shared" si="12"/>
        <v>1215</v>
      </c>
      <c r="AS130" s="112">
        <f t="shared" si="12"/>
        <v>0</v>
      </c>
      <c r="AT130" s="112">
        <f t="shared" si="12"/>
        <v>1053</v>
      </c>
      <c r="AU130" s="112">
        <f t="shared" si="12"/>
        <v>90</v>
      </c>
      <c r="AV130" s="112">
        <f t="shared" si="12"/>
        <v>72</v>
      </c>
      <c r="AW130" s="112">
        <f t="shared" si="12"/>
        <v>0</v>
      </c>
      <c r="AX130" s="112">
        <f t="shared" si="12"/>
        <v>0</v>
      </c>
      <c r="AY130" s="112">
        <f t="shared" si="12"/>
        <v>0</v>
      </c>
      <c r="AZ130" s="112">
        <f t="shared" si="12"/>
        <v>1077</v>
      </c>
      <c r="BA130" s="112">
        <f t="shared" si="12"/>
        <v>0</v>
      </c>
      <c r="BB130" s="112">
        <f t="shared" si="12"/>
        <v>648</v>
      </c>
      <c r="BC130" s="112">
        <f t="shared" si="12"/>
        <v>0</v>
      </c>
      <c r="BD130" s="112">
        <f t="shared" si="12"/>
        <v>0</v>
      </c>
      <c r="BE130" s="112">
        <f t="shared" si="12"/>
        <v>0</v>
      </c>
      <c r="BF130" s="112">
        <f t="shared" si="12"/>
        <v>293</v>
      </c>
      <c r="BG130" s="112">
        <f t="shared" si="12"/>
        <v>0</v>
      </c>
      <c r="BH130" s="112">
        <f t="shared" si="12"/>
        <v>0</v>
      </c>
      <c r="BI130" s="112">
        <f t="shared" si="12"/>
        <v>541</v>
      </c>
      <c r="BJ130" s="112">
        <f t="shared" si="12"/>
        <v>0</v>
      </c>
      <c r="BK130" s="112">
        <f t="shared" si="12"/>
        <v>0</v>
      </c>
      <c r="BL130" s="112">
        <f t="shared" si="12"/>
        <v>1801</v>
      </c>
      <c r="BM130" s="112">
        <f t="shared" si="12"/>
        <v>627</v>
      </c>
      <c r="BN130" s="112">
        <f t="shared" si="12"/>
        <v>0</v>
      </c>
      <c r="BO130" s="112">
        <f aca="true" t="shared" si="13" ref="BO130:BW130">BO25+BO26+BO27</f>
        <v>0</v>
      </c>
      <c r="BP130" s="112">
        <f t="shared" si="13"/>
        <v>0</v>
      </c>
      <c r="BQ130" s="112">
        <f t="shared" si="13"/>
        <v>232</v>
      </c>
      <c r="BR130" s="112">
        <f t="shared" si="13"/>
        <v>0</v>
      </c>
      <c r="BS130" s="112">
        <f t="shared" si="13"/>
        <v>388</v>
      </c>
      <c r="BT130" s="112">
        <f t="shared" si="13"/>
        <v>0</v>
      </c>
      <c r="BU130" s="112">
        <f t="shared" si="13"/>
        <v>0</v>
      </c>
      <c r="BV130" s="112">
        <f t="shared" si="13"/>
        <v>81295</v>
      </c>
      <c r="BW130" s="112">
        <f t="shared" si="13"/>
        <v>0</v>
      </c>
    </row>
    <row r="131" spans="1:75" ht="25.5">
      <c r="A131" s="114" t="s">
        <v>214</v>
      </c>
      <c r="B131" s="112">
        <f>B6-B129-B130</f>
        <v>2299759</v>
      </c>
      <c r="C131" s="112">
        <f aca="true" t="shared" si="14" ref="C131:BN131">C6-C129-C130</f>
        <v>927628</v>
      </c>
      <c r="D131" s="112">
        <f t="shared" si="14"/>
        <v>0</v>
      </c>
      <c r="E131" s="112">
        <f t="shared" si="14"/>
        <v>180342</v>
      </c>
      <c r="F131" s="112">
        <f t="shared" si="14"/>
        <v>81914</v>
      </c>
      <c r="G131" s="112">
        <f t="shared" si="14"/>
        <v>48288</v>
      </c>
      <c r="H131" s="112">
        <f t="shared" si="14"/>
        <v>67296</v>
      </c>
      <c r="I131" s="112">
        <f t="shared" si="14"/>
        <v>136064</v>
      </c>
      <c r="J131" s="112">
        <f t="shared" si="14"/>
        <v>150451</v>
      </c>
      <c r="K131" s="112">
        <f t="shared" si="14"/>
        <v>100473</v>
      </c>
      <c r="L131" s="112">
        <f t="shared" si="14"/>
        <v>162800</v>
      </c>
      <c r="M131" s="112">
        <f t="shared" si="14"/>
        <v>65039</v>
      </c>
      <c r="N131" s="112">
        <f t="shared" si="14"/>
        <v>98652</v>
      </c>
      <c r="O131" s="112">
        <f t="shared" si="14"/>
        <v>134714</v>
      </c>
      <c r="P131" s="112">
        <f t="shared" si="14"/>
        <v>50301</v>
      </c>
      <c r="Q131" s="112">
        <f t="shared" si="14"/>
        <v>38436</v>
      </c>
      <c r="R131" s="112">
        <f t="shared" si="14"/>
        <v>15051</v>
      </c>
      <c r="S131" s="112">
        <f t="shared" si="14"/>
        <v>69634</v>
      </c>
      <c r="T131" s="112">
        <f t="shared" si="14"/>
        <v>131088</v>
      </c>
      <c r="U131" s="112">
        <f t="shared" si="14"/>
        <v>84359</v>
      </c>
      <c r="V131" s="112">
        <f t="shared" si="14"/>
        <v>196812</v>
      </c>
      <c r="W131" s="112">
        <f t="shared" si="14"/>
        <v>182373</v>
      </c>
      <c r="X131" s="112">
        <f t="shared" si="14"/>
        <v>0</v>
      </c>
      <c r="Y131" s="112">
        <f t="shared" si="14"/>
        <v>39184</v>
      </c>
      <c r="Z131" s="112">
        <f t="shared" si="14"/>
        <v>0</v>
      </c>
      <c r="AA131" s="112">
        <f t="shared" si="14"/>
        <v>38890</v>
      </c>
      <c r="AB131" s="112">
        <f t="shared" si="14"/>
        <v>0</v>
      </c>
      <c r="AC131" s="112">
        <f t="shared" si="14"/>
        <v>32898</v>
      </c>
      <c r="AD131" s="112">
        <f t="shared" si="14"/>
        <v>5992</v>
      </c>
      <c r="AE131" s="112">
        <f t="shared" si="14"/>
        <v>0</v>
      </c>
      <c r="AF131" s="112">
        <f t="shared" si="14"/>
        <v>0</v>
      </c>
      <c r="AG131" s="112">
        <f t="shared" si="14"/>
        <v>0</v>
      </c>
      <c r="AH131" s="112">
        <f t="shared" si="14"/>
        <v>0</v>
      </c>
      <c r="AI131" s="112">
        <f t="shared" si="14"/>
        <v>0</v>
      </c>
      <c r="AJ131" s="112">
        <f t="shared" si="14"/>
        <v>0</v>
      </c>
      <c r="AK131" s="112">
        <f t="shared" si="14"/>
        <v>0</v>
      </c>
      <c r="AL131" s="112">
        <f t="shared" si="14"/>
        <v>19035</v>
      </c>
      <c r="AM131" s="112">
        <f t="shared" si="14"/>
        <v>0</v>
      </c>
      <c r="AN131" s="112">
        <f t="shared" si="14"/>
        <v>0</v>
      </c>
      <c r="AO131" s="112">
        <f t="shared" si="14"/>
        <v>6713</v>
      </c>
      <c r="AP131" s="112">
        <f t="shared" si="14"/>
        <v>0</v>
      </c>
      <c r="AQ131" s="112">
        <f t="shared" si="14"/>
        <v>13444</v>
      </c>
      <c r="AR131" s="112">
        <f t="shared" si="14"/>
        <v>33166</v>
      </c>
      <c r="AS131" s="112">
        <f t="shared" si="14"/>
        <v>0</v>
      </c>
      <c r="AT131" s="112">
        <f t="shared" si="14"/>
        <v>29489</v>
      </c>
      <c r="AU131" s="112">
        <f t="shared" si="14"/>
        <v>1919</v>
      </c>
      <c r="AV131" s="112">
        <f t="shared" si="14"/>
        <v>1758</v>
      </c>
      <c r="AW131" s="112">
        <f t="shared" si="14"/>
        <v>0</v>
      </c>
      <c r="AX131" s="112">
        <f t="shared" si="14"/>
        <v>0</v>
      </c>
      <c r="AY131" s="112">
        <f t="shared" si="14"/>
        <v>0</v>
      </c>
      <c r="AZ131" s="112">
        <f t="shared" si="14"/>
        <v>27512</v>
      </c>
      <c r="BA131" s="112">
        <f t="shared" si="14"/>
        <v>0</v>
      </c>
      <c r="BB131" s="112">
        <f t="shared" si="14"/>
        <v>19178</v>
      </c>
      <c r="BC131" s="112">
        <f t="shared" si="14"/>
        <v>0</v>
      </c>
      <c r="BD131" s="112">
        <f t="shared" si="14"/>
        <v>0</v>
      </c>
      <c r="BE131" s="112">
        <f t="shared" si="14"/>
        <v>0</v>
      </c>
      <c r="BF131" s="112">
        <f t="shared" si="14"/>
        <v>9826</v>
      </c>
      <c r="BG131" s="112">
        <f t="shared" si="14"/>
        <v>0</v>
      </c>
      <c r="BH131" s="112">
        <f t="shared" si="14"/>
        <v>0</v>
      </c>
      <c r="BI131" s="112">
        <f t="shared" si="14"/>
        <v>15512</v>
      </c>
      <c r="BJ131" s="112">
        <f t="shared" si="14"/>
        <v>0</v>
      </c>
      <c r="BK131" s="112">
        <f t="shared" si="14"/>
        <v>0</v>
      </c>
      <c r="BL131" s="112">
        <f t="shared" si="14"/>
        <v>46235</v>
      </c>
      <c r="BM131" s="112">
        <f t="shared" si="14"/>
        <v>16975</v>
      </c>
      <c r="BN131" s="112">
        <f t="shared" si="14"/>
        <v>0</v>
      </c>
      <c r="BO131" s="112">
        <f aca="true" t="shared" si="15" ref="BO131:BW131">BO6-BO129-BO130</f>
        <v>0</v>
      </c>
      <c r="BP131" s="112">
        <f t="shared" si="15"/>
        <v>0</v>
      </c>
      <c r="BQ131" s="112">
        <f t="shared" si="15"/>
        <v>8248</v>
      </c>
      <c r="BR131" s="112">
        <f t="shared" si="15"/>
        <v>0</v>
      </c>
      <c r="BS131" s="112">
        <f t="shared" si="15"/>
        <v>11754</v>
      </c>
      <c r="BT131" s="112">
        <f t="shared" si="15"/>
        <v>0</v>
      </c>
      <c r="BU131" s="112">
        <f t="shared" si="15"/>
        <v>0</v>
      </c>
      <c r="BV131" s="112">
        <f t="shared" si="15"/>
        <v>2299759</v>
      </c>
      <c r="BW131" s="112">
        <f t="shared" si="15"/>
        <v>0</v>
      </c>
    </row>
    <row r="132" spans="1:75" ht="12.75">
      <c r="A132" s="113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  <c r="BL132" s="112"/>
      <c r="BM132" s="112"/>
      <c r="BN132" s="112"/>
      <c r="BO132" s="112"/>
      <c r="BP132" s="112"/>
      <c r="BQ132" s="112"/>
      <c r="BR132" s="112"/>
      <c r="BS132" s="112"/>
      <c r="BT132" s="112"/>
      <c r="BU132" s="112"/>
      <c r="BV132" s="112"/>
      <c r="BW132" s="112"/>
    </row>
    <row r="133" spans="1:75" ht="12.75">
      <c r="A133" s="113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</row>
    <row r="134" spans="1:75" ht="38.25">
      <c r="A134" s="114" t="s">
        <v>218</v>
      </c>
      <c r="B134" s="112">
        <f>B30+B36+B42+B48+B54+B60+B66</f>
        <v>1344779</v>
      </c>
      <c r="C134" s="112">
        <f aca="true" t="shared" si="16" ref="C134:BN134">C30+C36+C42+C48+C54+C60+C66</f>
        <v>550105</v>
      </c>
      <c r="D134" s="112">
        <f t="shared" si="16"/>
        <v>0</v>
      </c>
      <c r="E134" s="112">
        <f t="shared" si="16"/>
        <v>104288</v>
      </c>
      <c r="F134" s="112">
        <f t="shared" si="16"/>
        <v>51406</v>
      </c>
      <c r="G134" s="112">
        <f t="shared" si="16"/>
        <v>27655</v>
      </c>
      <c r="H134" s="112">
        <f t="shared" si="16"/>
        <v>39456</v>
      </c>
      <c r="I134" s="112">
        <f t="shared" si="16"/>
        <v>82061</v>
      </c>
      <c r="J134" s="112">
        <f t="shared" si="16"/>
        <v>88770</v>
      </c>
      <c r="K134" s="112">
        <f t="shared" si="16"/>
        <v>57659</v>
      </c>
      <c r="L134" s="112">
        <f t="shared" si="16"/>
        <v>98810</v>
      </c>
      <c r="M134" s="112">
        <f t="shared" si="16"/>
        <v>38322</v>
      </c>
      <c r="N134" s="112">
        <f t="shared" si="16"/>
        <v>60568</v>
      </c>
      <c r="O134" s="112">
        <f t="shared" si="16"/>
        <v>78679</v>
      </c>
      <c r="P134" s="112">
        <f t="shared" si="16"/>
        <v>26110</v>
      </c>
      <c r="Q134" s="112">
        <f t="shared" si="16"/>
        <v>21624</v>
      </c>
      <c r="R134" s="112">
        <f t="shared" si="16"/>
        <v>8216</v>
      </c>
      <c r="S134" s="112">
        <f t="shared" si="16"/>
        <v>39726</v>
      </c>
      <c r="T134" s="112">
        <f t="shared" si="16"/>
        <v>82275</v>
      </c>
      <c r="U134" s="112">
        <f t="shared" si="16"/>
        <v>47960</v>
      </c>
      <c r="V134" s="112">
        <f t="shared" si="16"/>
        <v>110006</v>
      </c>
      <c r="W134" s="112">
        <f t="shared" si="16"/>
        <v>104871</v>
      </c>
      <c r="X134" s="112">
        <f t="shared" si="16"/>
        <v>0</v>
      </c>
      <c r="Y134" s="112">
        <f t="shared" si="16"/>
        <v>24473</v>
      </c>
      <c r="Z134" s="112">
        <f t="shared" si="16"/>
        <v>0</v>
      </c>
      <c r="AA134" s="112">
        <f t="shared" si="16"/>
        <v>21016</v>
      </c>
      <c r="AB134" s="112">
        <f t="shared" si="16"/>
        <v>0</v>
      </c>
      <c r="AC134" s="112">
        <f t="shared" si="16"/>
        <v>18252</v>
      </c>
      <c r="AD134" s="112">
        <f t="shared" si="16"/>
        <v>2764</v>
      </c>
      <c r="AE134" s="112">
        <f t="shared" si="16"/>
        <v>0</v>
      </c>
      <c r="AF134" s="112">
        <f t="shared" si="16"/>
        <v>0</v>
      </c>
      <c r="AG134" s="112">
        <f t="shared" si="16"/>
        <v>0</v>
      </c>
      <c r="AH134" s="112">
        <f t="shared" si="16"/>
        <v>0</v>
      </c>
      <c r="AI134" s="112">
        <f t="shared" si="16"/>
        <v>0</v>
      </c>
      <c r="AJ134" s="112">
        <f t="shared" si="16"/>
        <v>0</v>
      </c>
      <c r="AK134" s="112">
        <f t="shared" si="16"/>
        <v>0</v>
      </c>
      <c r="AL134" s="112">
        <f t="shared" si="16"/>
        <v>11264</v>
      </c>
      <c r="AM134" s="112">
        <f t="shared" si="16"/>
        <v>0</v>
      </c>
      <c r="AN134" s="112">
        <f t="shared" si="16"/>
        <v>0</v>
      </c>
      <c r="AO134" s="112">
        <f t="shared" si="16"/>
        <v>3688</v>
      </c>
      <c r="AP134" s="112">
        <f t="shared" si="16"/>
        <v>0</v>
      </c>
      <c r="AQ134" s="112">
        <f t="shared" si="16"/>
        <v>7994</v>
      </c>
      <c r="AR134" s="112">
        <f t="shared" si="16"/>
        <v>18832</v>
      </c>
      <c r="AS134" s="112">
        <f t="shared" si="16"/>
        <v>0</v>
      </c>
      <c r="AT134" s="112">
        <f t="shared" si="16"/>
        <v>16731</v>
      </c>
      <c r="AU134" s="112">
        <f t="shared" si="16"/>
        <v>1163</v>
      </c>
      <c r="AV134" s="112">
        <f t="shared" si="16"/>
        <v>938</v>
      </c>
      <c r="AW134" s="112">
        <f t="shared" si="16"/>
        <v>0</v>
      </c>
      <c r="AX134" s="112">
        <f t="shared" si="16"/>
        <v>0</v>
      </c>
      <c r="AY134" s="112">
        <f t="shared" si="16"/>
        <v>0</v>
      </c>
      <c r="AZ134" s="112">
        <f t="shared" si="16"/>
        <v>16469</v>
      </c>
      <c r="BA134" s="112">
        <f t="shared" si="16"/>
        <v>0</v>
      </c>
      <c r="BB134" s="112">
        <f t="shared" si="16"/>
        <v>11156</v>
      </c>
      <c r="BC134" s="112">
        <f t="shared" si="16"/>
        <v>0</v>
      </c>
      <c r="BD134" s="112">
        <f t="shared" si="16"/>
        <v>0</v>
      </c>
      <c r="BE134" s="112">
        <f t="shared" si="16"/>
        <v>0</v>
      </c>
      <c r="BF134" s="112">
        <f t="shared" si="16"/>
        <v>5859</v>
      </c>
      <c r="BG134" s="112">
        <f t="shared" si="16"/>
        <v>0</v>
      </c>
      <c r="BH134" s="112">
        <f t="shared" si="16"/>
        <v>0</v>
      </c>
      <c r="BI134" s="112">
        <f t="shared" si="16"/>
        <v>9033</v>
      </c>
      <c r="BJ134" s="112">
        <f t="shared" si="16"/>
        <v>0</v>
      </c>
      <c r="BK134" s="112">
        <f t="shared" si="16"/>
        <v>0</v>
      </c>
      <c r="BL134" s="112">
        <f t="shared" si="16"/>
        <v>26024</v>
      </c>
      <c r="BM134" s="112">
        <f t="shared" si="16"/>
        <v>9551</v>
      </c>
      <c r="BN134" s="112">
        <f t="shared" si="16"/>
        <v>0</v>
      </c>
      <c r="BO134" s="112">
        <f aca="true" t="shared" si="17" ref="BO134:BW134">BO30+BO36+BO42+BO48+BO54+BO60+BO66</f>
        <v>0</v>
      </c>
      <c r="BP134" s="112">
        <f t="shared" si="17"/>
        <v>0</v>
      </c>
      <c r="BQ134" s="112">
        <f t="shared" si="17"/>
        <v>4641</v>
      </c>
      <c r="BR134" s="112">
        <f t="shared" si="17"/>
        <v>0</v>
      </c>
      <c r="BS134" s="112">
        <f t="shared" si="17"/>
        <v>6317</v>
      </c>
      <c r="BT134" s="112">
        <f t="shared" si="17"/>
        <v>0</v>
      </c>
      <c r="BU134" s="112">
        <f t="shared" si="17"/>
        <v>0</v>
      </c>
      <c r="BV134" s="112">
        <f t="shared" si="17"/>
        <v>1344779</v>
      </c>
      <c r="BW134" s="112">
        <f t="shared" si="17"/>
        <v>0</v>
      </c>
    </row>
    <row r="135" spans="1:75" ht="12.75">
      <c r="A135" s="111" t="s">
        <v>217</v>
      </c>
      <c r="B135" s="110">
        <f>B129+B130</f>
        <v>520976</v>
      </c>
      <c r="C135" s="110">
        <f aca="true" t="shared" si="18" ref="C135:BN135">C129+C130</f>
        <v>208340</v>
      </c>
      <c r="D135" s="110">
        <f t="shared" si="18"/>
        <v>0</v>
      </c>
      <c r="E135" s="110">
        <f t="shared" si="18"/>
        <v>38473</v>
      </c>
      <c r="F135" s="110">
        <f t="shared" si="18"/>
        <v>26351</v>
      </c>
      <c r="G135" s="110">
        <f t="shared" si="18"/>
        <v>9197</v>
      </c>
      <c r="H135" s="110">
        <f t="shared" si="18"/>
        <v>11389</v>
      </c>
      <c r="I135" s="110">
        <f t="shared" si="18"/>
        <v>30384</v>
      </c>
      <c r="J135" s="110">
        <f t="shared" si="18"/>
        <v>36630</v>
      </c>
      <c r="K135" s="110">
        <f t="shared" si="18"/>
        <v>19116</v>
      </c>
      <c r="L135" s="110">
        <f t="shared" si="18"/>
        <v>36800</v>
      </c>
      <c r="M135" s="110">
        <f t="shared" si="18"/>
        <v>15718</v>
      </c>
      <c r="N135" s="110">
        <f t="shared" si="18"/>
        <v>26871</v>
      </c>
      <c r="O135" s="110">
        <f t="shared" si="18"/>
        <v>30853</v>
      </c>
      <c r="P135" s="110">
        <f t="shared" si="18"/>
        <v>8992</v>
      </c>
      <c r="Q135" s="110">
        <f t="shared" si="18"/>
        <v>7669</v>
      </c>
      <c r="R135" s="110">
        <f t="shared" si="18"/>
        <v>3667</v>
      </c>
      <c r="S135" s="110">
        <f t="shared" si="18"/>
        <v>14908</v>
      </c>
      <c r="T135" s="110">
        <f t="shared" si="18"/>
        <v>29694</v>
      </c>
      <c r="U135" s="110">
        <f t="shared" si="18"/>
        <v>17349</v>
      </c>
      <c r="V135" s="110">
        <f t="shared" si="18"/>
        <v>45515</v>
      </c>
      <c r="W135" s="110">
        <f t="shared" si="18"/>
        <v>40116</v>
      </c>
      <c r="X135" s="110">
        <f t="shared" si="18"/>
        <v>0</v>
      </c>
      <c r="Y135" s="110">
        <f t="shared" si="18"/>
        <v>9530</v>
      </c>
      <c r="Z135" s="110">
        <f t="shared" si="18"/>
        <v>0</v>
      </c>
      <c r="AA135" s="110">
        <f t="shared" si="18"/>
        <v>7824</v>
      </c>
      <c r="AB135" s="110">
        <f t="shared" si="18"/>
        <v>0</v>
      </c>
      <c r="AC135" s="110">
        <f t="shared" si="18"/>
        <v>6559</v>
      </c>
      <c r="AD135" s="110">
        <f t="shared" si="18"/>
        <v>1265</v>
      </c>
      <c r="AE135" s="110">
        <f t="shared" si="18"/>
        <v>0</v>
      </c>
      <c r="AF135" s="110">
        <f t="shared" si="18"/>
        <v>0</v>
      </c>
      <c r="AG135" s="110">
        <f t="shared" si="18"/>
        <v>0</v>
      </c>
      <c r="AH135" s="110">
        <f t="shared" si="18"/>
        <v>0</v>
      </c>
      <c r="AI135" s="110">
        <f t="shared" si="18"/>
        <v>0</v>
      </c>
      <c r="AJ135" s="110">
        <f t="shared" si="18"/>
        <v>0</v>
      </c>
      <c r="AK135" s="110">
        <f t="shared" si="18"/>
        <v>0</v>
      </c>
      <c r="AL135" s="110">
        <f t="shared" si="18"/>
        <v>4573</v>
      </c>
      <c r="AM135" s="110">
        <f t="shared" si="18"/>
        <v>0</v>
      </c>
      <c r="AN135" s="110">
        <f t="shared" si="18"/>
        <v>0</v>
      </c>
      <c r="AO135" s="110">
        <f t="shared" si="18"/>
        <v>1365</v>
      </c>
      <c r="AP135" s="110">
        <f t="shared" si="18"/>
        <v>0</v>
      </c>
      <c r="AQ135" s="110">
        <f t="shared" si="18"/>
        <v>3466</v>
      </c>
      <c r="AR135" s="110">
        <f t="shared" si="18"/>
        <v>6859</v>
      </c>
      <c r="AS135" s="110">
        <f t="shared" si="18"/>
        <v>0</v>
      </c>
      <c r="AT135" s="110">
        <f t="shared" si="18"/>
        <v>5858</v>
      </c>
      <c r="AU135" s="110">
        <f t="shared" si="18"/>
        <v>505</v>
      </c>
      <c r="AV135" s="110">
        <f t="shared" si="18"/>
        <v>496</v>
      </c>
      <c r="AW135" s="110">
        <f t="shared" si="18"/>
        <v>0</v>
      </c>
      <c r="AX135" s="110">
        <f t="shared" si="18"/>
        <v>0</v>
      </c>
      <c r="AY135" s="110">
        <f t="shared" si="18"/>
        <v>0</v>
      </c>
      <c r="AZ135" s="110">
        <f t="shared" si="18"/>
        <v>6710</v>
      </c>
      <c r="BA135" s="110">
        <f t="shared" si="18"/>
        <v>0</v>
      </c>
      <c r="BB135" s="110">
        <f t="shared" si="18"/>
        <v>4746</v>
      </c>
      <c r="BC135" s="110">
        <f t="shared" si="18"/>
        <v>0</v>
      </c>
      <c r="BD135" s="110">
        <f t="shared" si="18"/>
        <v>0</v>
      </c>
      <c r="BE135" s="110">
        <f t="shared" si="18"/>
        <v>0</v>
      </c>
      <c r="BF135" s="110">
        <f t="shared" si="18"/>
        <v>2481</v>
      </c>
      <c r="BG135" s="110">
        <f t="shared" si="18"/>
        <v>0</v>
      </c>
      <c r="BH135" s="110">
        <f t="shared" si="18"/>
        <v>0</v>
      </c>
      <c r="BI135" s="110">
        <f t="shared" si="18"/>
        <v>3420</v>
      </c>
      <c r="BJ135" s="110">
        <f t="shared" si="18"/>
        <v>0</v>
      </c>
      <c r="BK135" s="110">
        <f t="shared" si="18"/>
        <v>0</v>
      </c>
      <c r="BL135" s="110">
        <f t="shared" si="18"/>
        <v>10942</v>
      </c>
      <c r="BM135" s="110">
        <f t="shared" si="18"/>
        <v>4513</v>
      </c>
      <c r="BN135" s="110">
        <f t="shared" si="18"/>
        <v>0</v>
      </c>
      <c r="BO135" s="110">
        <f aca="true" t="shared" si="19" ref="BO135:BW135">BO129+BO130</f>
        <v>0</v>
      </c>
      <c r="BP135" s="110">
        <f t="shared" si="19"/>
        <v>0</v>
      </c>
      <c r="BQ135" s="110">
        <f t="shared" si="19"/>
        <v>1896</v>
      </c>
      <c r="BR135" s="110">
        <f t="shared" si="19"/>
        <v>0</v>
      </c>
      <c r="BS135" s="110">
        <f t="shared" si="19"/>
        <v>2959</v>
      </c>
      <c r="BT135" s="110">
        <f t="shared" si="19"/>
        <v>0</v>
      </c>
      <c r="BU135" s="110">
        <f t="shared" si="19"/>
        <v>0</v>
      </c>
      <c r="BV135" s="110">
        <f t="shared" si="19"/>
        <v>520976</v>
      </c>
      <c r="BW135" s="110">
        <f t="shared" si="19"/>
        <v>0</v>
      </c>
    </row>
    <row r="136" ht="12.75">
      <c r="N136" s="13"/>
    </row>
    <row r="137" ht="12.75">
      <c r="N137" s="13"/>
    </row>
    <row r="138" ht="12.75">
      <c r="N138" s="13"/>
    </row>
    <row r="139" ht="12.75">
      <c r="N139" s="13"/>
    </row>
    <row r="140" ht="12.75">
      <c r="N140" s="13"/>
    </row>
    <row r="141" ht="12.75">
      <c r="N141" s="13"/>
    </row>
    <row r="142" ht="12.75">
      <c r="N142" s="13"/>
    </row>
    <row r="143" ht="12.75">
      <c r="N143" s="13"/>
    </row>
    <row r="144" ht="12.75">
      <c r="N144" s="13"/>
    </row>
    <row r="145" ht="12.75">
      <c r="N145" s="13"/>
    </row>
    <row r="146" ht="12.75">
      <c r="N146" s="13"/>
    </row>
    <row r="147" ht="12.75">
      <c r="N147" s="13"/>
    </row>
    <row r="148" ht="12.75">
      <c r="N148" s="13"/>
    </row>
    <row r="149" ht="12.75">
      <c r="N149" s="13"/>
    </row>
    <row r="150" ht="12.75">
      <c r="N150" s="13"/>
    </row>
    <row r="151" ht="12.75">
      <c r="N151" s="13"/>
    </row>
    <row r="152" ht="12.75">
      <c r="N152" s="13"/>
    </row>
    <row r="153" ht="12.75">
      <c r="N153" s="13"/>
    </row>
    <row r="154" ht="12.75">
      <c r="N154" s="13"/>
    </row>
    <row r="155" ht="12.75">
      <c r="N155" s="13"/>
    </row>
    <row r="156" ht="12.75">
      <c r="N156" s="13"/>
    </row>
    <row r="157" ht="12.75">
      <c r="N157" s="13"/>
    </row>
    <row r="158" ht="12.75">
      <c r="N158" s="13"/>
    </row>
    <row r="159" ht="12.75">
      <c r="N159" s="13"/>
    </row>
    <row r="160" ht="12.75">
      <c r="N160" s="13"/>
    </row>
    <row r="161" ht="12.75">
      <c r="N161" s="13"/>
    </row>
    <row r="162" ht="12.75">
      <c r="N162" s="13"/>
    </row>
    <row r="163" ht="12.75">
      <c r="N163" s="13"/>
    </row>
    <row r="164" ht="12.75">
      <c r="N164" s="13"/>
    </row>
    <row r="165" ht="12.75">
      <c r="N165" s="13"/>
    </row>
    <row r="166" ht="12.75">
      <c r="N166" s="13"/>
    </row>
    <row r="167" ht="12.75">
      <c r="N167" s="13"/>
    </row>
    <row r="168" ht="12.75">
      <c r="N168" s="13"/>
    </row>
    <row r="169" ht="12.75">
      <c r="N169" s="13"/>
    </row>
    <row r="170" ht="12.75">
      <c r="N170" s="13"/>
    </row>
    <row r="171" ht="12.75">
      <c r="N171" s="13"/>
    </row>
    <row r="172" ht="12.75">
      <c r="N172" s="13"/>
    </row>
    <row r="173" ht="12.75">
      <c r="N173" s="13"/>
    </row>
    <row r="174" ht="12.75">
      <c r="N174" s="13"/>
    </row>
    <row r="175" ht="12.75">
      <c r="N175" s="13"/>
    </row>
    <row r="176" ht="12.75">
      <c r="N176" s="13"/>
    </row>
    <row r="177" ht="12.75">
      <c r="N177" s="13"/>
    </row>
    <row r="178" ht="12.75">
      <c r="N178" s="13"/>
    </row>
    <row r="179" ht="12.75">
      <c r="N179" s="13"/>
    </row>
    <row r="180" ht="12.75">
      <c r="N180" s="13"/>
    </row>
    <row r="181" ht="12.75">
      <c r="N181" s="13"/>
    </row>
    <row r="182" ht="12.75">
      <c r="N182" s="13"/>
    </row>
    <row r="183" ht="12.75">
      <c r="N183" s="13"/>
    </row>
    <row r="184" ht="12.75">
      <c r="N184" s="13"/>
    </row>
    <row r="185" ht="12.75">
      <c r="N185" s="13"/>
    </row>
    <row r="186" ht="12.75">
      <c r="N186" s="13"/>
    </row>
    <row r="187" ht="12.75">
      <c r="N187" s="13"/>
    </row>
    <row r="188" ht="12.75">
      <c r="N188" s="13"/>
    </row>
    <row r="189" ht="12.75">
      <c r="N189" s="13"/>
    </row>
    <row r="190" ht="12.75">
      <c r="N190" s="13"/>
    </row>
    <row r="191" ht="12.75">
      <c r="N191" s="13"/>
    </row>
    <row r="192" ht="12.75">
      <c r="N192" s="13"/>
    </row>
    <row r="193" ht="12.75">
      <c r="N193" s="13"/>
    </row>
    <row r="194" ht="12.75">
      <c r="N194" s="13"/>
    </row>
    <row r="195" ht="12.75">
      <c r="N195" s="13"/>
    </row>
    <row r="196" ht="12.75">
      <c r="N196" s="13"/>
    </row>
    <row r="197" ht="12.75">
      <c r="N197" s="13"/>
    </row>
    <row r="198" ht="12.75">
      <c r="N198" s="13"/>
    </row>
    <row r="199" ht="12.75">
      <c r="N199" s="13"/>
    </row>
    <row r="200" ht="12.75">
      <c r="N200" s="13"/>
    </row>
    <row r="201" ht="12.75">
      <c r="N201" s="13"/>
    </row>
    <row r="202" ht="12.75">
      <c r="N202" s="13"/>
    </row>
    <row r="203" ht="12.75">
      <c r="N203" s="13"/>
    </row>
    <row r="204" ht="12.75">
      <c r="N204" s="13"/>
    </row>
    <row r="205" ht="12.75">
      <c r="N205" s="13"/>
    </row>
    <row r="206" ht="12.75">
      <c r="N206" s="13"/>
    </row>
    <row r="207" ht="12.75">
      <c r="N207" s="13"/>
    </row>
    <row r="208" ht="12.75">
      <c r="N208" s="13"/>
    </row>
    <row r="209" ht="12.75">
      <c r="N209" s="13"/>
    </row>
    <row r="210" ht="12.75">
      <c r="N210" s="13"/>
    </row>
    <row r="211" ht="12.75">
      <c r="N211" s="13"/>
    </row>
    <row r="212" ht="12.75">
      <c r="N212" s="13"/>
    </row>
    <row r="213" ht="12.75">
      <c r="N213" s="13"/>
    </row>
    <row r="214" ht="12.75">
      <c r="N214" s="13"/>
    </row>
    <row r="215" ht="12.75">
      <c r="N215" s="13"/>
    </row>
    <row r="216" ht="12.75">
      <c r="N216" s="13"/>
    </row>
    <row r="217" ht="12.75">
      <c r="N217" s="13"/>
    </row>
    <row r="218" ht="12.75">
      <c r="N218" s="13"/>
    </row>
    <row r="219" ht="12.75">
      <c r="N219" s="13"/>
    </row>
    <row r="220" ht="12.75">
      <c r="N220" s="13"/>
    </row>
    <row r="221" ht="12.75">
      <c r="N221" s="13"/>
    </row>
    <row r="222" ht="12.75">
      <c r="N222" s="13"/>
    </row>
    <row r="223" ht="12.75">
      <c r="N223" s="13"/>
    </row>
    <row r="224" ht="12.75">
      <c r="N224" s="13"/>
    </row>
    <row r="225" ht="12.75">
      <c r="N225" s="13"/>
    </row>
    <row r="226" ht="12.75">
      <c r="N226" s="13"/>
    </row>
    <row r="227" ht="12.75">
      <c r="N227" s="13"/>
    </row>
    <row r="228" ht="12.75">
      <c r="N228" s="13"/>
    </row>
    <row r="229" ht="12.75">
      <c r="N229" s="13"/>
    </row>
    <row r="230" ht="12.75">
      <c r="N230" s="13"/>
    </row>
    <row r="231" ht="12.75">
      <c r="N231" s="13"/>
    </row>
    <row r="232" ht="12.75">
      <c r="N232" s="13"/>
    </row>
    <row r="233" ht="12.75">
      <c r="N233" s="13"/>
    </row>
    <row r="234" ht="12.75">
      <c r="N234" s="13"/>
    </row>
    <row r="235" ht="12.75">
      <c r="N235" s="13"/>
    </row>
    <row r="236" ht="12.75">
      <c r="N236" s="13"/>
    </row>
    <row r="237" ht="12.75">
      <c r="N237" s="13"/>
    </row>
    <row r="238" ht="12.75">
      <c r="N238" s="13"/>
    </row>
    <row r="239" ht="12.75">
      <c r="N239" s="13"/>
    </row>
    <row r="240" ht="12.75">
      <c r="N240" s="13"/>
    </row>
    <row r="241" ht="12.75">
      <c r="N241" s="13"/>
    </row>
    <row r="242" ht="12.75">
      <c r="N242" s="13"/>
    </row>
    <row r="243" ht="12.75">
      <c r="N243" s="13"/>
    </row>
    <row r="244" ht="12.75">
      <c r="N244" s="13"/>
    </row>
    <row r="245" ht="12.75">
      <c r="N245" s="13"/>
    </row>
    <row r="246" ht="12.75">
      <c r="N246" s="13"/>
    </row>
    <row r="247" ht="12.75">
      <c r="N247" s="13"/>
    </row>
    <row r="248" ht="12.75">
      <c r="N248" s="13"/>
    </row>
    <row r="249" ht="12.75">
      <c r="N249" s="13"/>
    </row>
    <row r="250" ht="12.75">
      <c r="N250" s="13"/>
    </row>
    <row r="251" ht="12.75">
      <c r="N251" s="13"/>
    </row>
    <row r="252" ht="12.75">
      <c r="N252" s="13"/>
    </row>
    <row r="253" ht="12.75">
      <c r="N253" s="13"/>
    </row>
    <row r="254" ht="12.75">
      <c r="N254" s="13"/>
    </row>
    <row r="255" ht="12.75">
      <c r="N255" s="13"/>
    </row>
    <row r="256" ht="12.75">
      <c r="N256" s="13"/>
    </row>
    <row r="257" ht="12.75">
      <c r="N257" s="13"/>
    </row>
    <row r="258" ht="12.75">
      <c r="N258" s="13"/>
    </row>
    <row r="259" ht="12.75">
      <c r="N259" s="13"/>
    </row>
    <row r="260" ht="12.75">
      <c r="N260" s="13"/>
    </row>
    <row r="261" ht="12.75">
      <c r="N261" s="13"/>
    </row>
    <row r="262" ht="12.75">
      <c r="N262" s="13"/>
    </row>
    <row r="263" ht="12.75">
      <c r="N263" s="13"/>
    </row>
    <row r="264" ht="12.75">
      <c r="N264" s="13"/>
    </row>
    <row r="265" ht="12.75">
      <c r="N265" s="13"/>
    </row>
    <row r="266" ht="12.75">
      <c r="N266" s="13"/>
    </row>
    <row r="267" ht="12.75">
      <c r="N267" s="13"/>
    </row>
    <row r="268" ht="12.75">
      <c r="N268" s="13"/>
    </row>
    <row r="269" ht="12.75">
      <c r="N269" s="13"/>
    </row>
    <row r="270" ht="12.75">
      <c r="N270" s="13"/>
    </row>
    <row r="271" ht="12.75">
      <c r="N271" s="13"/>
    </row>
    <row r="272" ht="12.75">
      <c r="N272" s="13"/>
    </row>
    <row r="273" ht="12.75">
      <c r="N273" s="13"/>
    </row>
    <row r="274" ht="12.75">
      <c r="N274" s="13"/>
    </row>
    <row r="275" ht="12.75">
      <c r="N275" s="13"/>
    </row>
    <row r="276" ht="12.75">
      <c r="N276" s="13"/>
    </row>
    <row r="277" ht="12.75">
      <c r="N277" s="13"/>
    </row>
    <row r="278" ht="12.75">
      <c r="N278" s="13"/>
    </row>
    <row r="279" ht="12.75">
      <c r="N279" s="13"/>
    </row>
    <row r="280" ht="12.75">
      <c r="N280" s="13"/>
    </row>
    <row r="281" ht="12.75">
      <c r="N281" s="13"/>
    </row>
    <row r="282" ht="12.75">
      <c r="N282" s="13"/>
    </row>
    <row r="283" ht="12.75">
      <c r="N283" s="13"/>
    </row>
    <row r="284" ht="12.75">
      <c r="N284" s="13"/>
    </row>
    <row r="285" ht="12.75">
      <c r="N285" s="13"/>
    </row>
    <row r="286" ht="12.75">
      <c r="N286" s="13"/>
    </row>
    <row r="287" ht="12.75">
      <c r="N287" s="13"/>
    </row>
    <row r="288" ht="12.75">
      <c r="N288" s="13"/>
    </row>
    <row r="289" ht="12.75">
      <c r="N289" s="13"/>
    </row>
    <row r="290" ht="12.75">
      <c r="N290" s="13"/>
    </row>
    <row r="291" ht="12.75">
      <c r="N291" s="13"/>
    </row>
    <row r="292" ht="12.75">
      <c r="N292" s="13"/>
    </row>
    <row r="293" ht="12.75">
      <c r="N293" s="13"/>
    </row>
    <row r="294" ht="12.75">
      <c r="N294" s="13"/>
    </row>
    <row r="295" ht="12.75">
      <c r="N295" s="13"/>
    </row>
    <row r="296" ht="12.75">
      <c r="N296" s="13"/>
    </row>
    <row r="297" ht="12.75">
      <c r="N297" s="13"/>
    </row>
    <row r="298" ht="12.75">
      <c r="N298" s="13"/>
    </row>
    <row r="299" ht="12.75">
      <c r="N299" s="13"/>
    </row>
    <row r="300" ht="12.75">
      <c r="N300" s="13"/>
    </row>
    <row r="301" ht="12.75">
      <c r="N301" s="13"/>
    </row>
    <row r="302" ht="12.75">
      <c r="N302" s="13"/>
    </row>
    <row r="303" ht="12.75">
      <c r="N303" s="13"/>
    </row>
    <row r="304" ht="12.75">
      <c r="N304" s="13"/>
    </row>
    <row r="305" ht="12.75">
      <c r="N305" s="13"/>
    </row>
    <row r="306" ht="12.75">
      <c r="N306" s="13"/>
    </row>
    <row r="307" ht="12.75">
      <c r="N307" s="13"/>
    </row>
    <row r="308" ht="12.75">
      <c r="N308" s="13"/>
    </row>
    <row r="309" ht="12.75">
      <c r="N309" s="13"/>
    </row>
    <row r="310" ht="12.75">
      <c r="N310" s="13"/>
    </row>
    <row r="311" ht="12.75">
      <c r="N311" s="13"/>
    </row>
    <row r="312" ht="12.75">
      <c r="N312" s="13"/>
    </row>
    <row r="313" ht="12.75">
      <c r="N313" s="13"/>
    </row>
    <row r="314" ht="12.75">
      <c r="N314" s="13"/>
    </row>
    <row r="315" ht="12.75">
      <c r="N315" s="13"/>
    </row>
    <row r="316" ht="12.75">
      <c r="N316" s="13"/>
    </row>
    <row r="317" ht="12.75">
      <c r="N317" s="13"/>
    </row>
    <row r="318" ht="12.75">
      <c r="N318" s="13"/>
    </row>
    <row r="319" ht="12.75">
      <c r="N319" s="13"/>
    </row>
    <row r="320" ht="12.75">
      <c r="N320" s="13"/>
    </row>
    <row r="321" ht="12.75">
      <c r="N321" s="13"/>
    </row>
    <row r="322" ht="12.75">
      <c r="N322" s="13"/>
    </row>
    <row r="323" ht="12.75">
      <c r="N323" s="13"/>
    </row>
    <row r="324" ht="12.75">
      <c r="N324" s="13"/>
    </row>
    <row r="325" ht="12.75">
      <c r="N325" s="13"/>
    </row>
    <row r="326" ht="12.75">
      <c r="N326" s="13"/>
    </row>
    <row r="327" ht="12.75">
      <c r="N327" s="13"/>
    </row>
    <row r="328" ht="12.75">
      <c r="N328" s="13"/>
    </row>
    <row r="329" ht="12.75">
      <c r="N329" s="13"/>
    </row>
    <row r="330" ht="12.75">
      <c r="N330" s="13"/>
    </row>
    <row r="331" ht="12.75">
      <c r="N331" s="13"/>
    </row>
    <row r="332" ht="12.75">
      <c r="N332" s="13"/>
    </row>
    <row r="333" ht="12.75">
      <c r="N333" s="13"/>
    </row>
    <row r="334" ht="12.75">
      <c r="N334" s="13"/>
    </row>
    <row r="335" ht="12.75">
      <c r="N335" s="13"/>
    </row>
    <row r="336" ht="12.75">
      <c r="N336" s="13"/>
    </row>
    <row r="337" ht="12.75">
      <c r="N337" s="13"/>
    </row>
    <row r="338" ht="12.75">
      <c r="N338" s="13"/>
    </row>
    <row r="339" ht="12.75">
      <c r="N339" s="13"/>
    </row>
    <row r="340" ht="12.75">
      <c r="N340" s="13"/>
    </row>
    <row r="341" ht="12.75">
      <c r="N341" s="13"/>
    </row>
    <row r="342" ht="12.75">
      <c r="N342" s="13"/>
    </row>
    <row r="343" ht="12.75">
      <c r="N343" s="13"/>
    </row>
    <row r="344" ht="12.75">
      <c r="N344" s="13"/>
    </row>
    <row r="345" ht="12.75">
      <c r="N345" s="13"/>
    </row>
    <row r="346" ht="12.75">
      <c r="N346" s="13"/>
    </row>
    <row r="347" ht="12.75">
      <c r="N347" s="13"/>
    </row>
    <row r="348" ht="12.75">
      <c r="N348" s="13"/>
    </row>
    <row r="349" ht="12.75">
      <c r="N349" s="13"/>
    </row>
    <row r="350" ht="12.75">
      <c r="N350" s="13"/>
    </row>
    <row r="351" ht="12.75">
      <c r="N351" s="13"/>
    </row>
    <row r="352" ht="12.75">
      <c r="N352" s="13"/>
    </row>
    <row r="353" ht="12.75">
      <c r="N353" s="13"/>
    </row>
    <row r="354" ht="12.75">
      <c r="N354" s="13"/>
    </row>
    <row r="355" ht="12.75">
      <c r="N355" s="13"/>
    </row>
    <row r="356" ht="12.75">
      <c r="N356" s="13"/>
    </row>
    <row r="357" ht="12.75">
      <c r="N357" s="13"/>
    </row>
    <row r="358" ht="12.75">
      <c r="N358" s="13"/>
    </row>
    <row r="359" ht="12.75">
      <c r="N359" s="13"/>
    </row>
    <row r="360" ht="12.75">
      <c r="N360" s="13"/>
    </row>
    <row r="361" ht="12.75">
      <c r="N361" s="13"/>
    </row>
    <row r="362" ht="12.75">
      <c r="N362" s="13"/>
    </row>
    <row r="363" ht="12.75">
      <c r="N363" s="13"/>
    </row>
    <row r="364" ht="12.75">
      <c r="N364" s="13"/>
    </row>
    <row r="365" ht="12.75">
      <c r="N365" s="13"/>
    </row>
    <row r="366" ht="12.75">
      <c r="N366" s="13"/>
    </row>
    <row r="367" ht="12.75">
      <c r="N367" s="13"/>
    </row>
    <row r="368" ht="12.75">
      <c r="N368" s="13"/>
    </row>
    <row r="369" ht="12.75">
      <c r="N369" s="13"/>
    </row>
    <row r="370" ht="12.75">
      <c r="N370" s="13"/>
    </row>
    <row r="371" ht="12.75">
      <c r="N371" s="13"/>
    </row>
    <row r="372" ht="12.75">
      <c r="N372" s="13"/>
    </row>
    <row r="373" ht="12.75">
      <c r="N373" s="13"/>
    </row>
    <row r="374" ht="12.75">
      <c r="N374" s="13"/>
    </row>
    <row r="375" ht="12.75">
      <c r="N375" s="13"/>
    </row>
    <row r="376" ht="12.75">
      <c r="N376" s="13"/>
    </row>
    <row r="377" ht="12.75">
      <c r="N377" s="13"/>
    </row>
    <row r="378" ht="12.75">
      <c r="N378" s="13"/>
    </row>
    <row r="379" ht="12.75">
      <c r="N379" s="13"/>
    </row>
    <row r="380" ht="12.75">
      <c r="N380" s="13"/>
    </row>
    <row r="381" ht="12.75">
      <c r="N381" s="13"/>
    </row>
    <row r="382" ht="12.75">
      <c r="N382" s="13"/>
    </row>
    <row r="383" ht="12.75">
      <c r="N383" s="13"/>
    </row>
    <row r="384" ht="12.75">
      <c r="N384" s="13"/>
    </row>
    <row r="385" ht="12.75">
      <c r="N385" s="13"/>
    </row>
    <row r="386" ht="12.75">
      <c r="N386" s="13"/>
    </row>
    <row r="387" ht="12.75">
      <c r="N387" s="13"/>
    </row>
    <row r="388" ht="12.75">
      <c r="N388" s="13"/>
    </row>
    <row r="389" ht="12.75">
      <c r="N389" s="13"/>
    </row>
    <row r="390" ht="12.75">
      <c r="N390" s="13"/>
    </row>
    <row r="391" ht="12.75">
      <c r="N391" s="13"/>
    </row>
    <row r="392" ht="12.75">
      <c r="N392" s="13"/>
    </row>
    <row r="393" ht="12.75">
      <c r="N393" s="13"/>
    </row>
    <row r="394" ht="12.75">
      <c r="N394" s="13"/>
    </row>
    <row r="395" ht="12.75">
      <c r="N395" s="13"/>
    </row>
    <row r="396" ht="12.75">
      <c r="N396" s="13"/>
    </row>
    <row r="397" ht="12.75">
      <c r="N397" s="13"/>
    </row>
    <row r="398" ht="12.75">
      <c r="N398" s="13"/>
    </row>
    <row r="399" ht="12.75">
      <c r="N399" s="13"/>
    </row>
    <row r="400" ht="12.75">
      <c r="N400" s="13"/>
    </row>
    <row r="401" ht="12.75">
      <c r="N401" s="13"/>
    </row>
    <row r="402" ht="12.75">
      <c r="N402" s="13"/>
    </row>
    <row r="403" ht="12.75">
      <c r="N403" s="13"/>
    </row>
    <row r="404" ht="12.75">
      <c r="N404" s="13"/>
    </row>
    <row r="405" ht="12.75">
      <c r="N405" s="13"/>
    </row>
    <row r="406" ht="12.75">
      <c r="N406" s="13"/>
    </row>
    <row r="407" ht="12.75">
      <c r="N407" s="13"/>
    </row>
    <row r="408" ht="12.75">
      <c r="N408" s="13"/>
    </row>
    <row r="409" ht="12.75">
      <c r="N409" s="13"/>
    </row>
    <row r="410" ht="12.75">
      <c r="N410" s="13"/>
    </row>
    <row r="411" ht="12.75">
      <c r="N411" s="13"/>
    </row>
  </sheetData>
  <sheetProtection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D128" formula="1"/>
    <ignoredError sqref="AS6:AS127" unlockedFormula="1"/>
    <ignoredError sqref="A7:A23 A25:A126" numberStoredAsText="1"/>
    <ignoredError sqref="A24" numberStoredAsText="1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G476"/>
  <sheetViews>
    <sheetView zoomScalePageLayoutView="0" workbookViewId="0" topLeftCell="A1">
      <pane xSplit="1" ySplit="5" topLeftCell="AX114" activePane="bottomRight" state="frozen"/>
      <selection pane="topLeft" activeCell="B6" sqref="B6:BE127"/>
      <selection pane="topRight" activeCell="B6" sqref="B6:BE127"/>
      <selection pane="bottomLeft" activeCell="B6" sqref="B6:BE127"/>
      <selection pane="bottomRight" activeCell="BQ132" sqref="BQ132"/>
    </sheetView>
  </sheetViews>
  <sheetFormatPr defaultColWidth="9.00390625" defaultRowHeight="12.75"/>
  <cols>
    <col min="1" max="1" width="15.00390625" style="1" customWidth="1"/>
    <col min="2" max="2" width="9.125" style="1" customWidth="1"/>
    <col min="3" max="3" width="8.00390625" style="1" customWidth="1"/>
    <col min="4" max="4" width="6.75390625" style="84" customWidth="1"/>
    <col min="5" max="5" width="8.125" style="1" customWidth="1"/>
    <col min="6" max="6" width="8.875" style="1" customWidth="1"/>
    <col min="7" max="7" width="7.75390625" style="1" customWidth="1"/>
    <col min="8" max="8" width="8.00390625" style="1" customWidth="1"/>
    <col min="9" max="9" width="12.75390625" style="1" customWidth="1"/>
    <col min="10" max="10" width="9.375" style="1" customWidth="1"/>
    <col min="11" max="11" width="7.25390625" style="1" customWidth="1"/>
    <col min="12" max="12" width="7.125" style="1" customWidth="1"/>
    <col min="13" max="13" width="8.875" style="1" customWidth="1"/>
    <col min="14" max="14" width="7.375" style="1" customWidth="1"/>
    <col min="15" max="15" width="7.125" style="1" customWidth="1"/>
    <col min="16" max="16" width="8.00390625" style="1" customWidth="1"/>
    <col min="17" max="18" width="8.625" style="1" customWidth="1"/>
    <col min="19" max="19" width="8.00390625" style="1" customWidth="1"/>
    <col min="20" max="20" width="9.00390625" style="1" customWidth="1"/>
    <col min="21" max="21" width="7.00390625" style="1" customWidth="1"/>
    <col min="22" max="23" width="8.625" style="1" customWidth="1"/>
    <col min="24" max="24" width="10.00390625" style="1" customWidth="1"/>
    <col min="25" max="25" width="9.625" style="1" customWidth="1"/>
    <col min="26" max="26" width="8.875" style="1" customWidth="1"/>
    <col min="27" max="27" width="9.00390625" style="1" customWidth="1"/>
    <col min="28" max="28" width="8.125" style="1" customWidth="1"/>
    <col min="29" max="29" width="8.25390625" style="1" customWidth="1"/>
    <col min="30" max="31" width="8.375" style="1" customWidth="1"/>
    <col min="32" max="32" width="7.75390625" style="1" customWidth="1"/>
    <col min="33" max="33" width="8.875" style="1" customWidth="1"/>
    <col min="34" max="34" width="8.625" style="1" customWidth="1"/>
    <col min="35" max="35" width="8.875" style="1" customWidth="1"/>
    <col min="36" max="36" width="8.375" style="1" customWidth="1"/>
    <col min="37" max="37" width="8.25390625" style="1" customWidth="1"/>
    <col min="38" max="38" width="8.125" style="1" customWidth="1"/>
    <col min="39" max="40" width="8.375" style="1" customWidth="1"/>
    <col min="41" max="41" width="8.25390625" style="1" customWidth="1"/>
    <col min="42" max="42" width="7.625" style="1" customWidth="1"/>
    <col min="43" max="43" width="8.375" style="1" customWidth="1"/>
    <col min="44" max="44" width="9.00390625" style="1" customWidth="1"/>
    <col min="45" max="45" width="8.25390625" style="1" customWidth="1"/>
    <col min="46" max="46" width="9.125" style="1" customWidth="1"/>
    <col min="47" max="47" width="8.375" style="1" customWidth="1"/>
    <col min="48" max="49" width="7.625" style="1" customWidth="1"/>
    <col min="50" max="50" width="8.125" style="1" customWidth="1"/>
    <col min="51" max="51" width="7.625" style="1" customWidth="1"/>
    <col min="52" max="52" width="8.625" style="1" customWidth="1"/>
    <col min="53" max="53" width="7.75390625" style="1" customWidth="1"/>
    <col min="54" max="54" width="8.375" style="1" customWidth="1"/>
    <col min="55" max="55" width="9.125" style="1" customWidth="1"/>
    <col min="56" max="56" width="7.625" style="1" customWidth="1"/>
    <col min="57" max="57" width="8.25390625" style="1" customWidth="1"/>
    <col min="58" max="58" width="9.375" style="1" customWidth="1"/>
    <col min="59" max="59" width="9.375" style="27" customWidth="1"/>
    <col min="60" max="16384" width="9.125" style="1" customWidth="1"/>
  </cols>
  <sheetData>
    <row r="1" spans="1:2" ht="13.5">
      <c r="A1" s="107" t="s">
        <v>146</v>
      </c>
      <c r="B1" s="109">
        <f>SUM(BG6:BG129)</f>
        <v>0</v>
      </c>
    </row>
    <row r="2" ht="15">
      <c r="F2" s="74" t="s">
        <v>210</v>
      </c>
    </row>
    <row r="3" ht="12.75">
      <c r="G3" s="1" t="s">
        <v>145</v>
      </c>
    </row>
    <row r="4" spans="1:9" ht="12.75" customHeight="1">
      <c r="A4" s="7" t="s">
        <v>145</v>
      </c>
      <c r="G4" s="1" t="s">
        <v>1</v>
      </c>
      <c r="I4" s="80" t="s">
        <v>207</v>
      </c>
    </row>
    <row r="5" spans="1:59" s="14" customFormat="1" ht="68.25" customHeight="1">
      <c r="A5" s="73" t="s">
        <v>211</v>
      </c>
      <c r="B5" s="76" t="s">
        <v>148</v>
      </c>
      <c r="C5" s="77" t="s">
        <v>149</v>
      </c>
      <c r="D5" s="77" t="s">
        <v>150</v>
      </c>
      <c r="E5" s="77" t="s">
        <v>151</v>
      </c>
      <c r="F5" s="77" t="s">
        <v>152</v>
      </c>
      <c r="G5" s="77" t="s">
        <v>153</v>
      </c>
      <c r="H5" s="77" t="s">
        <v>154</v>
      </c>
      <c r="I5" s="77" t="s">
        <v>155</v>
      </c>
      <c r="J5" s="77" t="s">
        <v>156</v>
      </c>
      <c r="K5" s="77" t="s">
        <v>157</v>
      </c>
      <c r="L5" s="77" t="s">
        <v>158</v>
      </c>
      <c r="M5" s="77" t="s">
        <v>159</v>
      </c>
      <c r="N5" s="77" t="s">
        <v>160</v>
      </c>
      <c r="O5" s="77" t="s">
        <v>161</v>
      </c>
      <c r="P5" s="77" t="s">
        <v>162</v>
      </c>
      <c r="Q5" s="77" t="s">
        <v>163</v>
      </c>
      <c r="R5" s="77" t="s">
        <v>164</v>
      </c>
      <c r="S5" s="77" t="s">
        <v>165</v>
      </c>
      <c r="T5" s="77" t="s">
        <v>166</v>
      </c>
      <c r="U5" s="77" t="s">
        <v>167</v>
      </c>
      <c r="V5" s="77" t="s">
        <v>168</v>
      </c>
      <c r="W5" s="77" t="s">
        <v>169</v>
      </c>
      <c r="X5" s="77" t="s">
        <v>170</v>
      </c>
      <c r="Y5" s="77" t="s">
        <v>171</v>
      </c>
      <c r="Z5" s="77" t="s">
        <v>172</v>
      </c>
      <c r="AA5" s="77" t="s">
        <v>173</v>
      </c>
      <c r="AB5" s="77" t="s">
        <v>174</v>
      </c>
      <c r="AC5" s="77" t="s">
        <v>175</v>
      </c>
      <c r="AD5" s="77" t="s">
        <v>176</v>
      </c>
      <c r="AE5" s="77" t="s">
        <v>177</v>
      </c>
      <c r="AF5" s="77" t="s">
        <v>178</v>
      </c>
      <c r="AG5" s="77" t="s">
        <v>179</v>
      </c>
      <c r="AH5" s="77" t="s">
        <v>180</v>
      </c>
      <c r="AI5" s="77" t="s">
        <v>181</v>
      </c>
      <c r="AJ5" s="77" t="s">
        <v>182</v>
      </c>
      <c r="AK5" s="77" t="s">
        <v>183</v>
      </c>
      <c r="AL5" s="77" t="s">
        <v>184</v>
      </c>
      <c r="AM5" s="77" t="s">
        <v>185</v>
      </c>
      <c r="AN5" s="77" t="s">
        <v>186</v>
      </c>
      <c r="AO5" s="77" t="s">
        <v>187</v>
      </c>
      <c r="AP5" s="77" t="s">
        <v>188</v>
      </c>
      <c r="AQ5" s="77" t="s">
        <v>189</v>
      </c>
      <c r="AR5" s="77" t="s">
        <v>190</v>
      </c>
      <c r="AS5" s="77" t="s">
        <v>191</v>
      </c>
      <c r="AT5" s="77" t="s">
        <v>192</v>
      </c>
      <c r="AU5" s="77" t="s">
        <v>193</v>
      </c>
      <c r="AV5" s="77" t="s">
        <v>194</v>
      </c>
      <c r="AW5" s="77" t="s">
        <v>195</v>
      </c>
      <c r="AX5" s="77" t="s">
        <v>196</v>
      </c>
      <c r="AY5" s="77" t="s">
        <v>197</v>
      </c>
      <c r="AZ5" s="77" t="s">
        <v>198</v>
      </c>
      <c r="BA5" s="77" t="s">
        <v>199</v>
      </c>
      <c r="BB5" s="77" t="s">
        <v>200</v>
      </c>
      <c r="BC5" s="77" t="s">
        <v>201</v>
      </c>
      <c r="BD5" s="77" t="s">
        <v>202</v>
      </c>
      <c r="BE5" s="77" t="s">
        <v>203</v>
      </c>
      <c r="BF5" s="3" t="s">
        <v>2</v>
      </c>
      <c r="BG5" s="43" t="s">
        <v>7</v>
      </c>
    </row>
    <row r="6" spans="1:59" s="12" customFormat="1" ht="38.25">
      <c r="A6" s="52" t="s">
        <v>147</v>
      </c>
      <c r="B6" s="45">
        <v>1343812</v>
      </c>
      <c r="C6" s="75"/>
      <c r="D6" s="75"/>
      <c r="E6" s="75"/>
      <c r="F6" s="75"/>
      <c r="G6" s="75"/>
      <c r="H6" s="75"/>
      <c r="I6" s="46">
        <v>874</v>
      </c>
      <c r="J6" s="75"/>
      <c r="K6" s="75"/>
      <c r="L6" s="75"/>
      <c r="M6" s="75"/>
      <c r="N6" s="75"/>
      <c r="O6" s="45">
        <v>107010</v>
      </c>
      <c r="P6" s="45">
        <v>74773</v>
      </c>
      <c r="Q6" s="45">
        <v>32347</v>
      </c>
      <c r="R6" s="45">
        <v>42666</v>
      </c>
      <c r="S6" s="45">
        <v>13281</v>
      </c>
      <c r="T6" s="45">
        <v>17733</v>
      </c>
      <c r="U6" s="45">
        <v>25711</v>
      </c>
      <c r="V6" s="45">
        <v>33909</v>
      </c>
      <c r="W6" s="45">
        <v>20315</v>
      </c>
      <c r="X6" s="45">
        <v>29943</v>
      </c>
      <c r="Y6" s="45">
        <v>15483</v>
      </c>
      <c r="Z6" s="45">
        <v>28514</v>
      </c>
      <c r="AA6" s="45">
        <v>32138</v>
      </c>
      <c r="AB6" s="45">
        <v>28727</v>
      </c>
      <c r="AC6" s="45">
        <v>33299</v>
      </c>
      <c r="AD6" s="45">
        <v>19385</v>
      </c>
      <c r="AE6" s="45">
        <v>13370</v>
      </c>
      <c r="AF6" s="45">
        <v>31816</v>
      </c>
      <c r="AG6" s="45">
        <v>13158</v>
      </c>
      <c r="AH6" s="45">
        <v>34525</v>
      </c>
      <c r="AI6" s="45">
        <v>46114</v>
      </c>
      <c r="AJ6" s="45">
        <v>29436</v>
      </c>
      <c r="AK6" s="45">
        <v>12660</v>
      </c>
      <c r="AL6" s="45">
        <v>11485</v>
      </c>
      <c r="AM6" s="45">
        <v>52882</v>
      </c>
      <c r="AN6" s="45">
        <v>89862</v>
      </c>
      <c r="AO6" s="45">
        <v>16688</v>
      </c>
      <c r="AP6" s="45">
        <v>60531</v>
      </c>
      <c r="AQ6" s="45">
        <v>32466</v>
      </c>
      <c r="AR6" s="45">
        <v>26039</v>
      </c>
      <c r="AS6" s="45">
        <v>14290</v>
      </c>
      <c r="AT6" s="45">
        <v>16416</v>
      </c>
      <c r="AU6" s="45">
        <v>21976</v>
      </c>
      <c r="AV6" s="45">
        <v>45764</v>
      </c>
      <c r="AW6" s="45">
        <v>26085</v>
      </c>
      <c r="AX6" s="45">
        <v>5863</v>
      </c>
      <c r="AY6" s="45">
        <v>26697</v>
      </c>
      <c r="AZ6" s="45">
        <v>34002</v>
      </c>
      <c r="BA6" s="45">
        <v>21043</v>
      </c>
      <c r="BB6" s="45">
        <v>29568</v>
      </c>
      <c r="BC6" s="45">
        <v>20119</v>
      </c>
      <c r="BD6" s="45">
        <v>30137</v>
      </c>
      <c r="BE6" s="45">
        <v>24712</v>
      </c>
      <c r="BF6" s="20">
        <f>SUM(C6:BE6)</f>
        <v>1343812</v>
      </c>
      <c r="BG6" s="25">
        <f>BF6-B6</f>
        <v>0</v>
      </c>
    </row>
    <row r="7" spans="1:59" s="12" customFormat="1" ht="12.75">
      <c r="A7" s="38" t="s">
        <v>8</v>
      </c>
      <c r="B7" s="47">
        <v>10126</v>
      </c>
      <c r="C7" s="86"/>
      <c r="D7" s="86"/>
      <c r="E7" s="86"/>
      <c r="F7" s="86"/>
      <c r="G7" s="86"/>
      <c r="H7" s="86"/>
      <c r="I7" s="48">
        <v>0</v>
      </c>
      <c r="J7" s="86"/>
      <c r="K7" s="86"/>
      <c r="L7" s="86"/>
      <c r="M7" s="86"/>
      <c r="N7" s="86"/>
      <c r="O7" s="47">
        <v>830</v>
      </c>
      <c r="P7" s="47">
        <v>706</v>
      </c>
      <c r="Q7" s="47">
        <v>286</v>
      </c>
      <c r="R7" s="47">
        <v>272</v>
      </c>
      <c r="S7" s="47">
        <v>104</v>
      </c>
      <c r="T7" s="47">
        <v>111</v>
      </c>
      <c r="U7" s="47">
        <v>196</v>
      </c>
      <c r="V7" s="47">
        <v>256</v>
      </c>
      <c r="W7" s="47">
        <v>150</v>
      </c>
      <c r="X7" s="47">
        <v>275</v>
      </c>
      <c r="Y7" s="47">
        <v>94</v>
      </c>
      <c r="Z7" s="47">
        <v>241</v>
      </c>
      <c r="AA7" s="47">
        <v>265</v>
      </c>
      <c r="AB7" s="47">
        <v>246</v>
      </c>
      <c r="AC7" s="47">
        <v>193</v>
      </c>
      <c r="AD7" s="47">
        <v>99</v>
      </c>
      <c r="AE7" s="47">
        <v>76</v>
      </c>
      <c r="AF7" s="47">
        <v>182</v>
      </c>
      <c r="AG7" s="47">
        <v>119</v>
      </c>
      <c r="AH7" s="47">
        <v>388</v>
      </c>
      <c r="AI7" s="47">
        <v>422</v>
      </c>
      <c r="AJ7" s="47">
        <v>166</v>
      </c>
      <c r="AK7" s="47">
        <v>81</v>
      </c>
      <c r="AL7" s="47">
        <v>82</v>
      </c>
      <c r="AM7" s="47">
        <v>538</v>
      </c>
      <c r="AN7" s="47">
        <v>624</v>
      </c>
      <c r="AO7" s="47">
        <v>110</v>
      </c>
      <c r="AP7" s="47">
        <v>445</v>
      </c>
      <c r="AQ7" s="47">
        <v>211</v>
      </c>
      <c r="AR7" s="47">
        <v>135</v>
      </c>
      <c r="AS7" s="47">
        <v>94</v>
      </c>
      <c r="AT7" s="47">
        <v>136</v>
      </c>
      <c r="AU7" s="47">
        <v>175</v>
      </c>
      <c r="AV7" s="47">
        <v>335</v>
      </c>
      <c r="AW7" s="47">
        <v>230</v>
      </c>
      <c r="AX7" s="47">
        <v>58</v>
      </c>
      <c r="AY7" s="47">
        <v>150</v>
      </c>
      <c r="AZ7" s="47">
        <v>216</v>
      </c>
      <c r="BA7" s="47">
        <v>94</v>
      </c>
      <c r="BB7" s="47">
        <v>254</v>
      </c>
      <c r="BC7" s="47">
        <v>129</v>
      </c>
      <c r="BD7" s="47">
        <v>184</v>
      </c>
      <c r="BE7" s="47">
        <v>168</v>
      </c>
      <c r="BF7" s="20">
        <f aca="true" t="shared" si="0" ref="BF7:BF38">SUM(D7:BE7)</f>
        <v>10126</v>
      </c>
      <c r="BG7" s="25">
        <f aca="true" t="shared" si="1" ref="BG7:BG69">BF7-B7</f>
        <v>0</v>
      </c>
    </row>
    <row r="8" spans="1:59" ht="12.75">
      <c r="A8" s="37" t="s">
        <v>9</v>
      </c>
      <c r="B8" s="47">
        <v>11119</v>
      </c>
      <c r="C8" s="86"/>
      <c r="D8" s="86"/>
      <c r="E8" s="86"/>
      <c r="F8" s="86"/>
      <c r="G8" s="86"/>
      <c r="H8" s="86"/>
      <c r="I8" s="48">
        <v>1</v>
      </c>
      <c r="J8" s="86"/>
      <c r="K8" s="86"/>
      <c r="L8" s="86"/>
      <c r="M8" s="86"/>
      <c r="N8" s="86"/>
      <c r="O8" s="47">
        <v>953</v>
      </c>
      <c r="P8" s="47">
        <v>738</v>
      </c>
      <c r="Q8" s="47">
        <v>295</v>
      </c>
      <c r="R8" s="47">
        <v>280</v>
      </c>
      <c r="S8" s="47">
        <v>90</v>
      </c>
      <c r="T8" s="47">
        <v>171</v>
      </c>
      <c r="U8" s="47">
        <v>164</v>
      </c>
      <c r="V8" s="47">
        <v>289</v>
      </c>
      <c r="W8" s="47">
        <v>173</v>
      </c>
      <c r="X8" s="47">
        <v>249</v>
      </c>
      <c r="Y8" s="47">
        <v>137</v>
      </c>
      <c r="Z8" s="47">
        <v>307</v>
      </c>
      <c r="AA8" s="47">
        <v>332</v>
      </c>
      <c r="AB8" s="47">
        <v>266</v>
      </c>
      <c r="AC8" s="47">
        <v>209</v>
      </c>
      <c r="AD8" s="47">
        <v>123</v>
      </c>
      <c r="AE8" s="47">
        <v>107</v>
      </c>
      <c r="AF8" s="47">
        <v>156</v>
      </c>
      <c r="AG8" s="47">
        <v>128</v>
      </c>
      <c r="AH8" s="47">
        <v>362</v>
      </c>
      <c r="AI8" s="47">
        <v>477</v>
      </c>
      <c r="AJ8" s="47">
        <v>232</v>
      </c>
      <c r="AK8" s="47">
        <v>92</v>
      </c>
      <c r="AL8" s="47">
        <v>89</v>
      </c>
      <c r="AM8" s="47">
        <v>630</v>
      </c>
      <c r="AN8" s="47">
        <v>744</v>
      </c>
      <c r="AO8" s="47">
        <v>93</v>
      </c>
      <c r="AP8" s="47">
        <v>396</v>
      </c>
      <c r="AQ8" s="47">
        <v>249</v>
      </c>
      <c r="AR8" s="47">
        <v>162</v>
      </c>
      <c r="AS8" s="47">
        <v>100</v>
      </c>
      <c r="AT8" s="47">
        <v>128</v>
      </c>
      <c r="AU8" s="47">
        <v>202</v>
      </c>
      <c r="AV8" s="47">
        <v>390</v>
      </c>
      <c r="AW8" s="47">
        <v>225</v>
      </c>
      <c r="AX8" s="47">
        <v>42</v>
      </c>
      <c r="AY8" s="47">
        <v>151</v>
      </c>
      <c r="AZ8" s="47">
        <v>190</v>
      </c>
      <c r="BA8" s="47">
        <v>125</v>
      </c>
      <c r="BB8" s="47">
        <v>263</v>
      </c>
      <c r="BC8" s="47">
        <v>169</v>
      </c>
      <c r="BD8" s="47">
        <v>186</v>
      </c>
      <c r="BE8" s="47">
        <v>254</v>
      </c>
      <c r="BF8" s="20">
        <f t="shared" si="0"/>
        <v>11119</v>
      </c>
      <c r="BG8" s="25">
        <f t="shared" si="1"/>
        <v>0</v>
      </c>
    </row>
    <row r="9" spans="1:59" ht="12.75">
      <c r="A9" s="37" t="s">
        <v>10</v>
      </c>
      <c r="B9" s="47">
        <v>11492</v>
      </c>
      <c r="C9" s="86"/>
      <c r="D9" s="86"/>
      <c r="E9" s="86"/>
      <c r="F9" s="86"/>
      <c r="G9" s="86"/>
      <c r="H9" s="86"/>
      <c r="I9" s="48">
        <v>0</v>
      </c>
      <c r="J9" s="86"/>
      <c r="K9" s="86"/>
      <c r="L9" s="86"/>
      <c r="M9" s="86"/>
      <c r="N9" s="86"/>
      <c r="O9" s="47">
        <v>866</v>
      </c>
      <c r="P9" s="47">
        <v>742</v>
      </c>
      <c r="Q9" s="47">
        <v>288</v>
      </c>
      <c r="R9" s="47">
        <v>261</v>
      </c>
      <c r="S9" s="47">
        <v>95</v>
      </c>
      <c r="T9" s="47">
        <v>120</v>
      </c>
      <c r="U9" s="47">
        <v>187</v>
      </c>
      <c r="V9" s="47">
        <v>327</v>
      </c>
      <c r="W9" s="47">
        <v>208</v>
      </c>
      <c r="X9" s="47">
        <v>292</v>
      </c>
      <c r="Y9" s="47">
        <v>141</v>
      </c>
      <c r="Z9" s="47">
        <v>357</v>
      </c>
      <c r="AA9" s="47">
        <v>352</v>
      </c>
      <c r="AB9" s="47">
        <v>256</v>
      </c>
      <c r="AC9" s="47">
        <v>202</v>
      </c>
      <c r="AD9" s="47">
        <v>143</v>
      </c>
      <c r="AE9" s="47">
        <v>100</v>
      </c>
      <c r="AF9" s="47">
        <v>194</v>
      </c>
      <c r="AG9" s="47">
        <v>119</v>
      </c>
      <c r="AH9" s="47">
        <v>407</v>
      </c>
      <c r="AI9" s="47">
        <v>485</v>
      </c>
      <c r="AJ9" s="47">
        <v>196</v>
      </c>
      <c r="AK9" s="47">
        <v>98</v>
      </c>
      <c r="AL9" s="47">
        <v>95</v>
      </c>
      <c r="AM9" s="47">
        <v>643</v>
      </c>
      <c r="AN9" s="47">
        <v>573</v>
      </c>
      <c r="AO9" s="47">
        <v>142</v>
      </c>
      <c r="AP9" s="47">
        <v>438</v>
      </c>
      <c r="AQ9" s="47">
        <v>233</v>
      </c>
      <c r="AR9" s="47">
        <v>184</v>
      </c>
      <c r="AS9" s="47">
        <v>134</v>
      </c>
      <c r="AT9" s="47">
        <v>187</v>
      </c>
      <c r="AU9" s="47">
        <v>230</v>
      </c>
      <c r="AV9" s="47">
        <v>444</v>
      </c>
      <c r="AW9" s="47">
        <v>263</v>
      </c>
      <c r="AX9" s="47">
        <v>40</v>
      </c>
      <c r="AY9" s="47">
        <v>160</v>
      </c>
      <c r="AZ9" s="47">
        <v>256</v>
      </c>
      <c r="BA9" s="47">
        <v>143</v>
      </c>
      <c r="BB9" s="47">
        <v>228</v>
      </c>
      <c r="BC9" s="47">
        <v>225</v>
      </c>
      <c r="BD9" s="47">
        <v>226</v>
      </c>
      <c r="BE9" s="47">
        <v>212</v>
      </c>
      <c r="BF9" s="20">
        <f t="shared" si="0"/>
        <v>11492</v>
      </c>
      <c r="BG9" s="25">
        <f t="shared" si="1"/>
        <v>0</v>
      </c>
    </row>
    <row r="10" spans="1:59" ht="12.75">
      <c r="A10" s="37" t="s">
        <v>11</v>
      </c>
      <c r="B10" s="47">
        <v>11658</v>
      </c>
      <c r="C10" s="86"/>
      <c r="D10" s="86"/>
      <c r="E10" s="86"/>
      <c r="F10" s="86"/>
      <c r="G10" s="86"/>
      <c r="H10" s="86"/>
      <c r="I10" s="48">
        <v>0</v>
      </c>
      <c r="J10" s="86"/>
      <c r="K10" s="86"/>
      <c r="L10" s="86"/>
      <c r="M10" s="86"/>
      <c r="N10" s="86"/>
      <c r="O10" s="47">
        <v>876</v>
      </c>
      <c r="P10" s="47">
        <v>788</v>
      </c>
      <c r="Q10" s="47">
        <v>336</v>
      </c>
      <c r="R10" s="47">
        <v>253</v>
      </c>
      <c r="S10" s="47">
        <v>124</v>
      </c>
      <c r="T10" s="47">
        <v>143</v>
      </c>
      <c r="U10" s="47">
        <v>197</v>
      </c>
      <c r="V10" s="47">
        <v>390</v>
      </c>
      <c r="W10" s="47">
        <v>230</v>
      </c>
      <c r="X10" s="47">
        <v>282</v>
      </c>
      <c r="Y10" s="47">
        <v>160</v>
      </c>
      <c r="Z10" s="47">
        <v>290</v>
      </c>
      <c r="AA10" s="47">
        <v>376</v>
      </c>
      <c r="AB10" s="47">
        <v>239</v>
      </c>
      <c r="AC10" s="47">
        <v>192</v>
      </c>
      <c r="AD10" s="47">
        <v>127</v>
      </c>
      <c r="AE10" s="47">
        <v>123</v>
      </c>
      <c r="AF10" s="47">
        <v>188</v>
      </c>
      <c r="AG10" s="47">
        <v>104</v>
      </c>
      <c r="AH10" s="47">
        <v>417</v>
      </c>
      <c r="AI10" s="47">
        <v>413</v>
      </c>
      <c r="AJ10" s="47">
        <v>226</v>
      </c>
      <c r="AK10" s="47">
        <v>93</v>
      </c>
      <c r="AL10" s="47">
        <v>85</v>
      </c>
      <c r="AM10" s="47">
        <v>577</v>
      </c>
      <c r="AN10" s="47">
        <v>642</v>
      </c>
      <c r="AO10" s="47">
        <v>139</v>
      </c>
      <c r="AP10" s="47">
        <v>471</v>
      </c>
      <c r="AQ10" s="47">
        <v>242</v>
      </c>
      <c r="AR10" s="47">
        <v>182</v>
      </c>
      <c r="AS10" s="47">
        <v>118</v>
      </c>
      <c r="AT10" s="47">
        <v>165</v>
      </c>
      <c r="AU10" s="47">
        <v>225</v>
      </c>
      <c r="AV10" s="47">
        <v>412</v>
      </c>
      <c r="AW10" s="47">
        <v>288</v>
      </c>
      <c r="AX10" s="47">
        <v>60</v>
      </c>
      <c r="AY10" s="47">
        <v>195</v>
      </c>
      <c r="AZ10" s="47">
        <v>268</v>
      </c>
      <c r="BA10" s="47">
        <v>141</v>
      </c>
      <c r="BB10" s="47">
        <v>248</v>
      </c>
      <c r="BC10" s="47">
        <v>218</v>
      </c>
      <c r="BD10" s="47">
        <v>210</v>
      </c>
      <c r="BE10" s="47">
        <v>205</v>
      </c>
      <c r="BF10" s="20">
        <f t="shared" si="0"/>
        <v>11658</v>
      </c>
      <c r="BG10" s="25">
        <f t="shared" si="1"/>
        <v>0</v>
      </c>
    </row>
    <row r="11" spans="1:59" ht="12.75">
      <c r="A11" s="37" t="s">
        <v>12</v>
      </c>
      <c r="B11" s="47">
        <v>12546</v>
      </c>
      <c r="C11" s="86"/>
      <c r="D11" s="86"/>
      <c r="E11" s="86"/>
      <c r="F11" s="86"/>
      <c r="G11" s="86"/>
      <c r="H11" s="86"/>
      <c r="I11" s="48">
        <v>0</v>
      </c>
      <c r="J11" s="86"/>
      <c r="K11" s="86"/>
      <c r="L11" s="86"/>
      <c r="M11" s="86"/>
      <c r="N11" s="86"/>
      <c r="O11" s="47">
        <v>1000</v>
      </c>
      <c r="P11" s="47">
        <v>752</v>
      </c>
      <c r="Q11" s="47">
        <v>358</v>
      </c>
      <c r="R11" s="47">
        <v>280</v>
      </c>
      <c r="S11" s="47">
        <v>139</v>
      </c>
      <c r="T11" s="47">
        <v>103</v>
      </c>
      <c r="U11" s="47">
        <v>222</v>
      </c>
      <c r="V11" s="47">
        <v>388</v>
      </c>
      <c r="W11" s="47">
        <v>232</v>
      </c>
      <c r="X11" s="47">
        <v>340</v>
      </c>
      <c r="Y11" s="47">
        <v>157</v>
      </c>
      <c r="Z11" s="47">
        <v>320</v>
      </c>
      <c r="AA11" s="47">
        <v>375</v>
      </c>
      <c r="AB11" s="47">
        <v>262</v>
      </c>
      <c r="AC11" s="47">
        <v>257</v>
      </c>
      <c r="AD11" s="47">
        <v>162</v>
      </c>
      <c r="AE11" s="47">
        <v>136</v>
      </c>
      <c r="AF11" s="47">
        <v>204</v>
      </c>
      <c r="AG11" s="47">
        <v>138</v>
      </c>
      <c r="AH11" s="47">
        <v>381</v>
      </c>
      <c r="AI11" s="47">
        <v>481</v>
      </c>
      <c r="AJ11" s="47">
        <v>263</v>
      </c>
      <c r="AK11" s="47">
        <v>109</v>
      </c>
      <c r="AL11" s="47">
        <v>81</v>
      </c>
      <c r="AM11" s="47">
        <v>567</v>
      </c>
      <c r="AN11" s="47">
        <v>695</v>
      </c>
      <c r="AO11" s="47">
        <v>153</v>
      </c>
      <c r="AP11" s="47">
        <v>495</v>
      </c>
      <c r="AQ11" s="47">
        <v>287</v>
      </c>
      <c r="AR11" s="47">
        <v>220</v>
      </c>
      <c r="AS11" s="47">
        <v>160</v>
      </c>
      <c r="AT11" s="47">
        <v>200</v>
      </c>
      <c r="AU11" s="47">
        <v>218</v>
      </c>
      <c r="AV11" s="47">
        <v>484</v>
      </c>
      <c r="AW11" s="47">
        <v>269</v>
      </c>
      <c r="AX11" s="47">
        <v>61</v>
      </c>
      <c r="AY11" s="47">
        <v>204</v>
      </c>
      <c r="AZ11" s="47">
        <v>267</v>
      </c>
      <c r="BA11" s="47">
        <v>148</v>
      </c>
      <c r="BB11" s="47">
        <v>283</v>
      </c>
      <c r="BC11" s="47">
        <v>217</v>
      </c>
      <c r="BD11" s="47">
        <v>232</v>
      </c>
      <c r="BE11" s="47">
        <v>246</v>
      </c>
      <c r="BF11" s="20">
        <f t="shared" si="0"/>
        <v>12546</v>
      </c>
      <c r="BG11" s="25">
        <f t="shared" si="1"/>
        <v>0</v>
      </c>
    </row>
    <row r="12" spans="1:59" s="12" customFormat="1" ht="12.75">
      <c r="A12" s="38" t="s">
        <v>13</v>
      </c>
      <c r="B12" s="45">
        <v>56941</v>
      </c>
      <c r="C12" s="85"/>
      <c r="D12" s="85"/>
      <c r="E12" s="85"/>
      <c r="F12" s="85"/>
      <c r="G12" s="85"/>
      <c r="H12" s="85"/>
      <c r="I12" s="46">
        <v>1</v>
      </c>
      <c r="J12" s="85"/>
      <c r="K12" s="85"/>
      <c r="L12" s="85"/>
      <c r="M12" s="85"/>
      <c r="N12" s="85"/>
      <c r="O12" s="45">
        <v>4525</v>
      </c>
      <c r="P12" s="45">
        <v>3726</v>
      </c>
      <c r="Q12" s="45">
        <v>1563</v>
      </c>
      <c r="R12" s="45">
        <v>1346</v>
      </c>
      <c r="S12" s="45">
        <v>552</v>
      </c>
      <c r="T12" s="45">
        <v>648</v>
      </c>
      <c r="U12" s="45">
        <v>966</v>
      </c>
      <c r="V12" s="45">
        <v>1650</v>
      </c>
      <c r="W12" s="45">
        <v>993</v>
      </c>
      <c r="X12" s="45">
        <v>1438</v>
      </c>
      <c r="Y12" s="45">
        <v>689</v>
      </c>
      <c r="Z12" s="45">
        <v>1515</v>
      </c>
      <c r="AA12" s="45">
        <v>1700</v>
      </c>
      <c r="AB12" s="45">
        <v>1269</v>
      </c>
      <c r="AC12" s="45">
        <v>1053</v>
      </c>
      <c r="AD12" s="45">
        <v>654</v>
      </c>
      <c r="AE12" s="45">
        <v>542</v>
      </c>
      <c r="AF12" s="45">
        <v>924</v>
      </c>
      <c r="AG12" s="45">
        <v>608</v>
      </c>
      <c r="AH12" s="45">
        <v>1955</v>
      </c>
      <c r="AI12" s="45">
        <v>2278</v>
      </c>
      <c r="AJ12" s="45">
        <v>1083</v>
      </c>
      <c r="AK12" s="45">
        <v>473</v>
      </c>
      <c r="AL12" s="45">
        <v>432</v>
      </c>
      <c r="AM12" s="45">
        <v>2955</v>
      </c>
      <c r="AN12" s="45">
        <v>3278</v>
      </c>
      <c r="AO12" s="45">
        <v>637</v>
      </c>
      <c r="AP12" s="45">
        <v>2245</v>
      </c>
      <c r="AQ12" s="45">
        <v>1222</v>
      </c>
      <c r="AR12" s="45">
        <v>883</v>
      </c>
      <c r="AS12" s="45">
        <v>606</v>
      </c>
      <c r="AT12" s="45">
        <v>816</v>
      </c>
      <c r="AU12" s="45">
        <v>1050</v>
      </c>
      <c r="AV12" s="45">
        <v>2065</v>
      </c>
      <c r="AW12" s="45">
        <v>1275</v>
      </c>
      <c r="AX12" s="45">
        <v>261</v>
      </c>
      <c r="AY12" s="45">
        <v>860</v>
      </c>
      <c r="AZ12" s="45">
        <v>1197</v>
      </c>
      <c r="BA12" s="45">
        <v>651</v>
      </c>
      <c r="BB12" s="45">
        <v>1276</v>
      </c>
      <c r="BC12" s="45">
        <v>958</v>
      </c>
      <c r="BD12" s="45">
        <v>1038</v>
      </c>
      <c r="BE12" s="45">
        <v>1085</v>
      </c>
      <c r="BF12" s="20">
        <f t="shared" si="0"/>
        <v>56941</v>
      </c>
      <c r="BG12" s="25">
        <f t="shared" si="1"/>
        <v>0</v>
      </c>
    </row>
    <row r="13" spans="1:59" ht="12.75">
      <c r="A13" s="37" t="s">
        <v>14</v>
      </c>
      <c r="B13" s="47">
        <v>13241</v>
      </c>
      <c r="C13" s="86"/>
      <c r="D13" s="86"/>
      <c r="E13" s="86"/>
      <c r="F13" s="86"/>
      <c r="G13" s="86"/>
      <c r="H13" s="86"/>
      <c r="I13" s="48">
        <v>1</v>
      </c>
      <c r="J13" s="86"/>
      <c r="K13" s="86"/>
      <c r="L13" s="86"/>
      <c r="M13" s="86"/>
      <c r="N13" s="86"/>
      <c r="O13" s="47">
        <v>1083</v>
      </c>
      <c r="P13" s="47">
        <v>816</v>
      </c>
      <c r="Q13" s="47">
        <v>355</v>
      </c>
      <c r="R13" s="47">
        <v>335</v>
      </c>
      <c r="S13" s="47">
        <v>126</v>
      </c>
      <c r="T13" s="47">
        <v>164</v>
      </c>
      <c r="U13" s="47">
        <v>262</v>
      </c>
      <c r="V13" s="47">
        <v>372</v>
      </c>
      <c r="W13" s="47">
        <v>233</v>
      </c>
      <c r="X13" s="47">
        <v>353</v>
      </c>
      <c r="Y13" s="47">
        <v>174</v>
      </c>
      <c r="Z13" s="47">
        <v>330</v>
      </c>
      <c r="AA13" s="47">
        <v>429</v>
      </c>
      <c r="AB13" s="47">
        <v>303</v>
      </c>
      <c r="AC13" s="47">
        <v>273</v>
      </c>
      <c r="AD13" s="47">
        <v>158</v>
      </c>
      <c r="AE13" s="47">
        <v>124</v>
      </c>
      <c r="AF13" s="47">
        <v>288</v>
      </c>
      <c r="AG13" s="47">
        <v>139</v>
      </c>
      <c r="AH13" s="47">
        <v>416</v>
      </c>
      <c r="AI13" s="47">
        <v>520</v>
      </c>
      <c r="AJ13" s="47">
        <v>262</v>
      </c>
      <c r="AK13" s="47">
        <v>90</v>
      </c>
      <c r="AL13" s="47">
        <v>123</v>
      </c>
      <c r="AM13" s="47">
        <v>553</v>
      </c>
      <c r="AN13" s="47">
        <v>808</v>
      </c>
      <c r="AO13" s="47">
        <v>172</v>
      </c>
      <c r="AP13" s="47">
        <v>486</v>
      </c>
      <c r="AQ13" s="47">
        <v>334</v>
      </c>
      <c r="AR13" s="47">
        <v>228</v>
      </c>
      <c r="AS13" s="47">
        <v>116</v>
      </c>
      <c r="AT13" s="47">
        <v>174</v>
      </c>
      <c r="AU13" s="47">
        <v>216</v>
      </c>
      <c r="AV13" s="47">
        <v>485</v>
      </c>
      <c r="AW13" s="47">
        <v>305</v>
      </c>
      <c r="AX13" s="47">
        <v>53</v>
      </c>
      <c r="AY13" s="47">
        <v>191</v>
      </c>
      <c r="AZ13" s="47">
        <v>295</v>
      </c>
      <c r="BA13" s="47">
        <v>174</v>
      </c>
      <c r="BB13" s="47">
        <v>297</v>
      </c>
      <c r="BC13" s="47">
        <v>190</v>
      </c>
      <c r="BD13" s="47">
        <v>241</v>
      </c>
      <c r="BE13" s="47">
        <v>194</v>
      </c>
      <c r="BF13" s="20">
        <f t="shared" si="0"/>
        <v>13241</v>
      </c>
      <c r="BG13" s="25">
        <f t="shared" si="1"/>
        <v>0</v>
      </c>
    </row>
    <row r="14" spans="1:59" ht="12.75">
      <c r="A14" s="37" t="s">
        <v>15</v>
      </c>
      <c r="B14" s="47">
        <v>14952</v>
      </c>
      <c r="C14" s="86"/>
      <c r="D14" s="86"/>
      <c r="E14" s="86"/>
      <c r="F14" s="86"/>
      <c r="G14" s="86"/>
      <c r="H14" s="86"/>
      <c r="I14" s="48">
        <v>0</v>
      </c>
      <c r="J14" s="86"/>
      <c r="K14" s="86"/>
      <c r="L14" s="86"/>
      <c r="M14" s="86"/>
      <c r="N14" s="86"/>
      <c r="O14" s="47">
        <v>1286</v>
      </c>
      <c r="P14" s="47">
        <v>910</v>
      </c>
      <c r="Q14" s="47">
        <v>410</v>
      </c>
      <c r="R14" s="47">
        <v>357</v>
      </c>
      <c r="S14" s="47">
        <v>158</v>
      </c>
      <c r="T14" s="47">
        <v>142</v>
      </c>
      <c r="U14" s="47">
        <v>292</v>
      </c>
      <c r="V14" s="47">
        <v>417</v>
      </c>
      <c r="W14" s="47">
        <v>267</v>
      </c>
      <c r="X14" s="47">
        <v>352</v>
      </c>
      <c r="Y14" s="47">
        <v>160</v>
      </c>
      <c r="Z14" s="47">
        <v>370</v>
      </c>
      <c r="AA14" s="47">
        <v>428</v>
      </c>
      <c r="AB14" s="47">
        <v>346</v>
      </c>
      <c r="AC14" s="47">
        <v>332</v>
      </c>
      <c r="AD14" s="47">
        <v>169</v>
      </c>
      <c r="AE14" s="47">
        <v>148</v>
      </c>
      <c r="AF14" s="47">
        <v>303</v>
      </c>
      <c r="AG14" s="47">
        <v>116</v>
      </c>
      <c r="AH14" s="47">
        <v>471</v>
      </c>
      <c r="AI14" s="47">
        <v>576</v>
      </c>
      <c r="AJ14" s="47">
        <v>312</v>
      </c>
      <c r="AK14" s="47">
        <v>112</v>
      </c>
      <c r="AL14" s="47">
        <v>118</v>
      </c>
      <c r="AM14" s="47">
        <v>660</v>
      </c>
      <c r="AN14" s="47">
        <v>989</v>
      </c>
      <c r="AO14" s="47">
        <v>158</v>
      </c>
      <c r="AP14" s="47">
        <v>558</v>
      </c>
      <c r="AQ14" s="47">
        <v>324</v>
      </c>
      <c r="AR14" s="47">
        <v>250</v>
      </c>
      <c r="AS14" s="47">
        <v>181</v>
      </c>
      <c r="AT14" s="47">
        <v>188</v>
      </c>
      <c r="AU14" s="47">
        <v>230</v>
      </c>
      <c r="AV14" s="47">
        <v>550</v>
      </c>
      <c r="AW14" s="47">
        <v>328</v>
      </c>
      <c r="AX14" s="47">
        <v>64</v>
      </c>
      <c r="AY14" s="47">
        <v>245</v>
      </c>
      <c r="AZ14" s="47">
        <v>297</v>
      </c>
      <c r="BA14" s="47">
        <v>192</v>
      </c>
      <c r="BB14" s="47">
        <v>363</v>
      </c>
      <c r="BC14" s="47">
        <v>248</v>
      </c>
      <c r="BD14" s="47">
        <v>306</v>
      </c>
      <c r="BE14" s="47">
        <v>269</v>
      </c>
      <c r="BF14" s="20">
        <f t="shared" si="0"/>
        <v>14952</v>
      </c>
      <c r="BG14" s="25">
        <f t="shared" si="1"/>
        <v>0</v>
      </c>
    </row>
    <row r="15" spans="1:59" ht="12.75">
      <c r="A15" s="37" t="s">
        <v>16</v>
      </c>
      <c r="B15" s="47">
        <v>15999</v>
      </c>
      <c r="C15" s="86"/>
      <c r="D15" s="86"/>
      <c r="E15" s="86"/>
      <c r="F15" s="86"/>
      <c r="G15" s="86"/>
      <c r="H15" s="86"/>
      <c r="I15" s="48">
        <v>0</v>
      </c>
      <c r="J15" s="86"/>
      <c r="K15" s="86"/>
      <c r="L15" s="86"/>
      <c r="M15" s="86"/>
      <c r="N15" s="86"/>
      <c r="O15" s="47">
        <v>1332</v>
      </c>
      <c r="P15" s="47">
        <v>1029</v>
      </c>
      <c r="Q15" s="47">
        <v>424</v>
      </c>
      <c r="R15" s="47">
        <v>403</v>
      </c>
      <c r="S15" s="47">
        <v>143</v>
      </c>
      <c r="T15" s="47">
        <v>198</v>
      </c>
      <c r="U15" s="47">
        <v>333</v>
      </c>
      <c r="V15" s="47">
        <v>485</v>
      </c>
      <c r="W15" s="47">
        <v>260</v>
      </c>
      <c r="X15" s="47">
        <v>364</v>
      </c>
      <c r="Y15" s="47">
        <v>193</v>
      </c>
      <c r="Z15" s="47">
        <v>382</v>
      </c>
      <c r="AA15" s="47">
        <v>469</v>
      </c>
      <c r="AB15" s="47">
        <v>367</v>
      </c>
      <c r="AC15" s="47">
        <v>401</v>
      </c>
      <c r="AD15" s="47">
        <v>200</v>
      </c>
      <c r="AE15" s="47">
        <v>140</v>
      </c>
      <c r="AF15" s="47">
        <v>341</v>
      </c>
      <c r="AG15" s="47">
        <v>154</v>
      </c>
      <c r="AH15" s="47">
        <v>491</v>
      </c>
      <c r="AI15" s="47">
        <v>569</v>
      </c>
      <c r="AJ15" s="47">
        <v>334</v>
      </c>
      <c r="AK15" s="47">
        <v>100</v>
      </c>
      <c r="AL15" s="47">
        <v>140</v>
      </c>
      <c r="AM15" s="47">
        <v>618</v>
      </c>
      <c r="AN15" s="47">
        <v>957</v>
      </c>
      <c r="AO15" s="47">
        <v>196</v>
      </c>
      <c r="AP15" s="47">
        <v>696</v>
      </c>
      <c r="AQ15" s="47">
        <v>387</v>
      </c>
      <c r="AR15" s="47">
        <v>288</v>
      </c>
      <c r="AS15" s="47">
        <v>169</v>
      </c>
      <c r="AT15" s="47">
        <v>219</v>
      </c>
      <c r="AU15" s="47">
        <v>206</v>
      </c>
      <c r="AV15" s="47">
        <v>636</v>
      </c>
      <c r="AW15" s="47">
        <v>309</v>
      </c>
      <c r="AX15" s="47">
        <v>79</v>
      </c>
      <c r="AY15" s="47">
        <v>218</v>
      </c>
      <c r="AZ15" s="47">
        <v>355</v>
      </c>
      <c r="BA15" s="47">
        <v>200</v>
      </c>
      <c r="BB15" s="47">
        <v>364</v>
      </c>
      <c r="BC15" s="47">
        <v>284</v>
      </c>
      <c r="BD15" s="47">
        <v>304</v>
      </c>
      <c r="BE15" s="47">
        <v>262</v>
      </c>
      <c r="BF15" s="20">
        <f t="shared" si="0"/>
        <v>15999</v>
      </c>
      <c r="BG15" s="25">
        <f t="shared" si="1"/>
        <v>0</v>
      </c>
    </row>
    <row r="16" spans="1:59" ht="12.75">
      <c r="A16" s="37" t="s">
        <v>17</v>
      </c>
      <c r="B16" s="47">
        <v>17706</v>
      </c>
      <c r="C16" s="86"/>
      <c r="D16" s="86"/>
      <c r="E16" s="86"/>
      <c r="F16" s="86"/>
      <c r="G16" s="86"/>
      <c r="H16" s="86"/>
      <c r="I16" s="48">
        <v>1</v>
      </c>
      <c r="J16" s="86"/>
      <c r="K16" s="86"/>
      <c r="L16" s="86"/>
      <c r="M16" s="86"/>
      <c r="N16" s="86"/>
      <c r="O16" s="47">
        <v>1442</v>
      </c>
      <c r="P16" s="47">
        <v>999</v>
      </c>
      <c r="Q16" s="47">
        <v>472</v>
      </c>
      <c r="R16" s="47">
        <v>440</v>
      </c>
      <c r="S16" s="47">
        <v>169</v>
      </c>
      <c r="T16" s="47">
        <v>242</v>
      </c>
      <c r="U16" s="47">
        <v>358</v>
      </c>
      <c r="V16" s="47">
        <v>544</v>
      </c>
      <c r="W16" s="47">
        <v>293</v>
      </c>
      <c r="X16" s="47">
        <v>407</v>
      </c>
      <c r="Y16" s="47">
        <v>206</v>
      </c>
      <c r="Z16" s="47">
        <v>366</v>
      </c>
      <c r="AA16" s="47">
        <v>492</v>
      </c>
      <c r="AB16" s="47">
        <v>394</v>
      </c>
      <c r="AC16" s="47">
        <v>383</v>
      </c>
      <c r="AD16" s="47">
        <v>222</v>
      </c>
      <c r="AE16" s="47">
        <v>170</v>
      </c>
      <c r="AF16" s="47">
        <v>412</v>
      </c>
      <c r="AG16" s="47">
        <v>171</v>
      </c>
      <c r="AH16" s="47">
        <v>537</v>
      </c>
      <c r="AI16" s="47">
        <v>725</v>
      </c>
      <c r="AJ16" s="47">
        <v>411</v>
      </c>
      <c r="AK16" s="47">
        <v>166</v>
      </c>
      <c r="AL16" s="47">
        <v>156</v>
      </c>
      <c r="AM16" s="47">
        <v>706</v>
      </c>
      <c r="AN16" s="47">
        <v>1105</v>
      </c>
      <c r="AO16" s="47">
        <v>196</v>
      </c>
      <c r="AP16" s="47">
        <v>765</v>
      </c>
      <c r="AQ16" s="47">
        <v>380</v>
      </c>
      <c r="AR16" s="47">
        <v>271</v>
      </c>
      <c r="AS16" s="47">
        <v>209</v>
      </c>
      <c r="AT16" s="47">
        <v>210</v>
      </c>
      <c r="AU16" s="47">
        <v>301</v>
      </c>
      <c r="AV16" s="47">
        <v>658</v>
      </c>
      <c r="AW16" s="47">
        <v>352</v>
      </c>
      <c r="AX16" s="47">
        <v>74</v>
      </c>
      <c r="AY16" s="47">
        <v>285</v>
      </c>
      <c r="AZ16" s="47">
        <v>359</v>
      </c>
      <c r="BA16" s="47">
        <v>220</v>
      </c>
      <c r="BB16" s="47">
        <v>405</v>
      </c>
      <c r="BC16" s="47">
        <v>354</v>
      </c>
      <c r="BD16" s="47">
        <v>356</v>
      </c>
      <c r="BE16" s="47">
        <v>322</v>
      </c>
      <c r="BF16" s="20">
        <f t="shared" si="0"/>
        <v>17706</v>
      </c>
      <c r="BG16" s="25">
        <f t="shared" si="1"/>
        <v>0</v>
      </c>
    </row>
    <row r="17" spans="1:59" ht="12.75">
      <c r="A17" s="37" t="s">
        <v>18</v>
      </c>
      <c r="B17" s="47">
        <v>16975</v>
      </c>
      <c r="C17" s="86"/>
      <c r="D17" s="86"/>
      <c r="E17" s="86"/>
      <c r="F17" s="86"/>
      <c r="G17" s="86"/>
      <c r="H17" s="86"/>
      <c r="I17" s="48">
        <v>0</v>
      </c>
      <c r="J17" s="86"/>
      <c r="K17" s="86"/>
      <c r="L17" s="86"/>
      <c r="M17" s="86"/>
      <c r="N17" s="86"/>
      <c r="O17" s="47">
        <v>1404</v>
      </c>
      <c r="P17" s="47">
        <v>1013</v>
      </c>
      <c r="Q17" s="47">
        <v>461</v>
      </c>
      <c r="R17" s="47">
        <v>418</v>
      </c>
      <c r="S17" s="47">
        <v>133</v>
      </c>
      <c r="T17" s="47">
        <v>191</v>
      </c>
      <c r="U17" s="47">
        <v>326</v>
      </c>
      <c r="V17" s="47">
        <v>484</v>
      </c>
      <c r="W17" s="47">
        <v>312</v>
      </c>
      <c r="X17" s="47">
        <v>398</v>
      </c>
      <c r="Y17" s="47">
        <v>201</v>
      </c>
      <c r="Z17" s="47">
        <v>402</v>
      </c>
      <c r="AA17" s="47">
        <v>523</v>
      </c>
      <c r="AB17" s="47">
        <v>382</v>
      </c>
      <c r="AC17" s="47">
        <v>378</v>
      </c>
      <c r="AD17" s="47">
        <v>205</v>
      </c>
      <c r="AE17" s="47">
        <v>178</v>
      </c>
      <c r="AF17" s="47">
        <v>340</v>
      </c>
      <c r="AG17" s="47">
        <v>184</v>
      </c>
      <c r="AH17" s="47">
        <v>504</v>
      </c>
      <c r="AI17" s="47">
        <v>648</v>
      </c>
      <c r="AJ17" s="47">
        <v>407</v>
      </c>
      <c r="AK17" s="47">
        <v>140</v>
      </c>
      <c r="AL17" s="47">
        <v>146</v>
      </c>
      <c r="AM17" s="47">
        <v>627</v>
      </c>
      <c r="AN17" s="47">
        <v>962</v>
      </c>
      <c r="AO17" s="47">
        <v>209</v>
      </c>
      <c r="AP17" s="47">
        <v>694</v>
      </c>
      <c r="AQ17" s="47">
        <v>410</v>
      </c>
      <c r="AR17" s="47">
        <v>332</v>
      </c>
      <c r="AS17" s="47">
        <v>175</v>
      </c>
      <c r="AT17" s="47">
        <v>230</v>
      </c>
      <c r="AU17" s="47">
        <v>257</v>
      </c>
      <c r="AV17" s="47">
        <v>642</v>
      </c>
      <c r="AW17" s="47">
        <v>339</v>
      </c>
      <c r="AX17" s="47">
        <v>75</v>
      </c>
      <c r="AY17" s="47">
        <v>289</v>
      </c>
      <c r="AZ17" s="47">
        <v>402</v>
      </c>
      <c r="BA17" s="47">
        <v>215</v>
      </c>
      <c r="BB17" s="47">
        <v>374</v>
      </c>
      <c r="BC17" s="47">
        <v>325</v>
      </c>
      <c r="BD17" s="47">
        <v>348</v>
      </c>
      <c r="BE17" s="47">
        <v>292</v>
      </c>
      <c r="BF17" s="20">
        <f t="shared" si="0"/>
        <v>16975</v>
      </c>
      <c r="BG17" s="25">
        <f t="shared" si="1"/>
        <v>0</v>
      </c>
    </row>
    <row r="18" spans="1:59" s="12" customFormat="1" ht="12.75">
      <c r="A18" s="38" t="s">
        <v>19</v>
      </c>
      <c r="B18" s="45">
        <v>78873</v>
      </c>
      <c r="C18" s="85"/>
      <c r="D18" s="85"/>
      <c r="E18" s="85"/>
      <c r="F18" s="85"/>
      <c r="G18" s="85"/>
      <c r="H18" s="85"/>
      <c r="I18" s="46">
        <v>2</v>
      </c>
      <c r="J18" s="85"/>
      <c r="K18" s="85"/>
      <c r="L18" s="85"/>
      <c r="M18" s="85"/>
      <c r="N18" s="85"/>
      <c r="O18" s="45">
        <v>6547</v>
      </c>
      <c r="P18" s="45">
        <v>4767</v>
      </c>
      <c r="Q18" s="45">
        <v>2122</v>
      </c>
      <c r="R18" s="45">
        <v>1953</v>
      </c>
      <c r="S18" s="45">
        <v>729</v>
      </c>
      <c r="T18" s="45">
        <v>937</v>
      </c>
      <c r="U18" s="45">
        <v>1571</v>
      </c>
      <c r="V18" s="45">
        <v>2302</v>
      </c>
      <c r="W18" s="45">
        <v>1365</v>
      </c>
      <c r="X18" s="45">
        <v>1874</v>
      </c>
      <c r="Y18" s="45">
        <v>934</v>
      </c>
      <c r="Z18" s="45">
        <v>1850</v>
      </c>
      <c r="AA18" s="45">
        <v>2341</v>
      </c>
      <c r="AB18" s="45">
        <v>1792</v>
      </c>
      <c r="AC18" s="45">
        <v>1767</v>
      </c>
      <c r="AD18" s="45">
        <v>954</v>
      </c>
      <c r="AE18" s="45">
        <v>760</v>
      </c>
      <c r="AF18" s="45">
        <v>1684</v>
      </c>
      <c r="AG18" s="45">
        <v>764</v>
      </c>
      <c r="AH18" s="45">
        <v>2419</v>
      </c>
      <c r="AI18" s="45">
        <v>3038</v>
      </c>
      <c r="AJ18" s="45">
        <v>1726</v>
      </c>
      <c r="AK18" s="45">
        <v>608</v>
      </c>
      <c r="AL18" s="45">
        <v>683</v>
      </c>
      <c r="AM18" s="45">
        <v>3164</v>
      </c>
      <c r="AN18" s="45">
        <v>4821</v>
      </c>
      <c r="AO18" s="45">
        <v>931</v>
      </c>
      <c r="AP18" s="45">
        <v>3199</v>
      </c>
      <c r="AQ18" s="45">
        <v>1835</v>
      </c>
      <c r="AR18" s="45">
        <v>1369</v>
      </c>
      <c r="AS18" s="45">
        <v>850</v>
      </c>
      <c r="AT18" s="45">
        <v>1021</v>
      </c>
      <c r="AU18" s="45">
        <v>1210</v>
      </c>
      <c r="AV18" s="45">
        <v>2971</v>
      </c>
      <c r="AW18" s="45">
        <v>1633</v>
      </c>
      <c r="AX18" s="45">
        <v>345</v>
      </c>
      <c r="AY18" s="45">
        <v>1228</v>
      </c>
      <c r="AZ18" s="45">
        <v>1708</v>
      </c>
      <c r="BA18" s="45">
        <v>1001</v>
      </c>
      <c r="BB18" s="45">
        <v>1803</v>
      </c>
      <c r="BC18" s="45">
        <v>1401</v>
      </c>
      <c r="BD18" s="45">
        <v>1555</v>
      </c>
      <c r="BE18" s="45">
        <v>1339</v>
      </c>
      <c r="BF18" s="20">
        <f t="shared" si="0"/>
        <v>78873</v>
      </c>
      <c r="BG18" s="25">
        <f t="shared" si="1"/>
        <v>0</v>
      </c>
    </row>
    <row r="19" spans="1:59" ht="12.75">
      <c r="A19" s="37" t="s">
        <v>20</v>
      </c>
      <c r="B19" s="47">
        <v>17438</v>
      </c>
      <c r="C19" s="86"/>
      <c r="D19" s="86"/>
      <c r="E19" s="86"/>
      <c r="F19" s="86"/>
      <c r="G19" s="86"/>
      <c r="H19" s="86"/>
      <c r="I19" s="48">
        <v>1</v>
      </c>
      <c r="J19" s="86"/>
      <c r="K19" s="86"/>
      <c r="L19" s="86"/>
      <c r="M19" s="86"/>
      <c r="N19" s="86"/>
      <c r="O19" s="47">
        <v>1281</v>
      </c>
      <c r="P19" s="47">
        <v>995</v>
      </c>
      <c r="Q19" s="47">
        <v>455</v>
      </c>
      <c r="R19" s="47">
        <v>435</v>
      </c>
      <c r="S19" s="47">
        <v>181</v>
      </c>
      <c r="T19" s="47">
        <v>191</v>
      </c>
      <c r="U19" s="47">
        <v>351</v>
      </c>
      <c r="V19" s="47">
        <v>505</v>
      </c>
      <c r="W19" s="47">
        <v>316</v>
      </c>
      <c r="X19" s="47">
        <v>411</v>
      </c>
      <c r="Y19" s="47">
        <v>222</v>
      </c>
      <c r="Z19" s="47">
        <v>437</v>
      </c>
      <c r="AA19" s="47">
        <v>536</v>
      </c>
      <c r="AB19" s="47">
        <v>389</v>
      </c>
      <c r="AC19" s="47">
        <v>403</v>
      </c>
      <c r="AD19" s="47">
        <v>213</v>
      </c>
      <c r="AE19" s="47">
        <v>178</v>
      </c>
      <c r="AF19" s="47">
        <v>358</v>
      </c>
      <c r="AG19" s="47">
        <v>159</v>
      </c>
      <c r="AH19" s="47">
        <v>542</v>
      </c>
      <c r="AI19" s="47">
        <v>674</v>
      </c>
      <c r="AJ19" s="47">
        <v>393</v>
      </c>
      <c r="AK19" s="47">
        <v>151</v>
      </c>
      <c r="AL19" s="47">
        <v>151</v>
      </c>
      <c r="AM19" s="47">
        <v>680</v>
      </c>
      <c r="AN19" s="47">
        <v>1037</v>
      </c>
      <c r="AO19" s="47">
        <v>197</v>
      </c>
      <c r="AP19" s="47">
        <v>741</v>
      </c>
      <c r="AQ19" s="47">
        <v>424</v>
      </c>
      <c r="AR19" s="47">
        <v>314</v>
      </c>
      <c r="AS19" s="47">
        <v>200</v>
      </c>
      <c r="AT19" s="47">
        <v>217</v>
      </c>
      <c r="AU19" s="47">
        <v>251</v>
      </c>
      <c r="AV19" s="47">
        <v>694</v>
      </c>
      <c r="AW19" s="47">
        <v>340</v>
      </c>
      <c r="AX19" s="47">
        <v>76</v>
      </c>
      <c r="AY19" s="47">
        <v>291</v>
      </c>
      <c r="AZ19" s="47">
        <v>416</v>
      </c>
      <c r="BA19" s="47">
        <v>222</v>
      </c>
      <c r="BB19" s="47">
        <v>396</v>
      </c>
      <c r="BC19" s="47">
        <v>317</v>
      </c>
      <c r="BD19" s="47">
        <v>386</v>
      </c>
      <c r="BE19" s="47">
        <v>311</v>
      </c>
      <c r="BF19" s="20">
        <f t="shared" si="0"/>
        <v>17438</v>
      </c>
      <c r="BG19" s="25">
        <f t="shared" si="1"/>
        <v>0</v>
      </c>
    </row>
    <row r="20" spans="1:59" ht="12.75">
      <c r="A20" s="37" t="s">
        <v>21</v>
      </c>
      <c r="B20" s="47">
        <v>16421</v>
      </c>
      <c r="C20" s="86"/>
      <c r="D20" s="86"/>
      <c r="E20" s="86"/>
      <c r="F20" s="86"/>
      <c r="G20" s="86"/>
      <c r="H20" s="86"/>
      <c r="I20" s="48">
        <v>1</v>
      </c>
      <c r="J20" s="86"/>
      <c r="K20" s="86"/>
      <c r="L20" s="86"/>
      <c r="M20" s="86"/>
      <c r="N20" s="86"/>
      <c r="O20" s="47">
        <v>1251</v>
      </c>
      <c r="P20" s="47">
        <v>964</v>
      </c>
      <c r="Q20" s="47">
        <v>417</v>
      </c>
      <c r="R20" s="47">
        <v>388</v>
      </c>
      <c r="S20" s="47">
        <v>172</v>
      </c>
      <c r="T20" s="47">
        <v>208</v>
      </c>
      <c r="U20" s="47">
        <v>316</v>
      </c>
      <c r="V20" s="47">
        <v>510</v>
      </c>
      <c r="W20" s="47">
        <v>288</v>
      </c>
      <c r="X20" s="47">
        <v>369</v>
      </c>
      <c r="Y20" s="47">
        <v>170</v>
      </c>
      <c r="Z20" s="47">
        <v>411</v>
      </c>
      <c r="AA20" s="47">
        <v>430</v>
      </c>
      <c r="AB20" s="47">
        <v>392</v>
      </c>
      <c r="AC20" s="47">
        <v>394</v>
      </c>
      <c r="AD20" s="47">
        <v>220</v>
      </c>
      <c r="AE20" s="47">
        <v>170</v>
      </c>
      <c r="AF20" s="47">
        <v>368</v>
      </c>
      <c r="AG20" s="47">
        <v>149</v>
      </c>
      <c r="AH20" s="47">
        <v>513</v>
      </c>
      <c r="AI20" s="47">
        <v>580</v>
      </c>
      <c r="AJ20" s="47">
        <v>379</v>
      </c>
      <c r="AK20" s="47">
        <v>139</v>
      </c>
      <c r="AL20" s="47">
        <v>161</v>
      </c>
      <c r="AM20" s="47">
        <v>606</v>
      </c>
      <c r="AN20" s="47">
        <v>1018</v>
      </c>
      <c r="AO20" s="47">
        <v>174</v>
      </c>
      <c r="AP20" s="47">
        <v>683</v>
      </c>
      <c r="AQ20" s="47">
        <v>364</v>
      </c>
      <c r="AR20" s="47">
        <v>315</v>
      </c>
      <c r="AS20" s="47">
        <v>199</v>
      </c>
      <c r="AT20" s="47">
        <v>221</v>
      </c>
      <c r="AU20" s="47">
        <v>275</v>
      </c>
      <c r="AV20" s="47">
        <v>571</v>
      </c>
      <c r="AW20" s="47">
        <v>372</v>
      </c>
      <c r="AX20" s="47">
        <v>32</v>
      </c>
      <c r="AY20" s="47">
        <v>278</v>
      </c>
      <c r="AZ20" s="47">
        <v>403</v>
      </c>
      <c r="BA20" s="47">
        <v>211</v>
      </c>
      <c r="BB20" s="47">
        <v>390</v>
      </c>
      <c r="BC20" s="47">
        <v>293</v>
      </c>
      <c r="BD20" s="47">
        <v>359</v>
      </c>
      <c r="BE20" s="47">
        <v>297</v>
      </c>
      <c r="BF20" s="20">
        <f t="shared" si="0"/>
        <v>16421</v>
      </c>
      <c r="BG20" s="25">
        <f t="shared" si="1"/>
        <v>0</v>
      </c>
    </row>
    <row r="21" spans="1:59" ht="12.75">
      <c r="A21" s="37" t="s">
        <v>22</v>
      </c>
      <c r="B21" s="47">
        <v>17176</v>
      </c>
      <c r="C21" s="86"/>
      <c r="D21" s="86"/>
      <c r="E21" s="86"/>
      <c r="F21" s="86"/>
      <c r="G21" s="86"/>
      <c r="H21" s="86"/>
      <c r="I21" s="48">
        <v>0</v>
      </c>
      <c r="J21" s="86"/>
      <c r="K21" s="86"/>
      <c r="L21" s="86"/>
      <c r="M21" s="86"/>
      <c r="N21" s="86"/>
      <c r="O21" s="47">
        <v>1412</v>
      </c>
      <c r="P21" s="47">
        <v>981</v>
      </c>
      <c r="Q21" s="47">
        <v>438</v>
      </c>
      <c r="R21" s="47">
        <v>490</v>
      </c>
      <c r="S21" s="47">
        <v>158</v>
      </c>
      <c r="T21" s="47">
        <v>187</v>
      </c>
      <c r="U21" s="47">
        <v>342</v>
      </c>
      <c r="V21" s="47">
        <v>507</v>
      </c>
      <c r="W21" s="47">
        <v>304</v>
      </c>
      <c r="X21" s="47">
        <v>391</v>
      </c>
      <c r="Y21" s="47">
        <v>225</v>
      </c>
      <c r="Z21" s="47">
        <v>393</v>
      </c>
      <c r="AA21" s="47">
        <v>475</v>
      </c>
      <c r="AB21" s="47">
        <v>378</v>
      </c>
      <c r="AC21" s="47">
        <v>394</v>
      </c>
      <c r="AD21" s="47">
        <v>217</v>
      </c>
      <c r="AE21" s="47">
        <v>183</v>
      </c>
      <c r="AF21" s="47">
        <v>387</v>
      </c>
      <c r="AG21" s="47">
        <v>171</v>
      </c>
      <c r="AH21" s="47">
        <v>499</v>
      </c>
      <c r="AI21" s="47">
        <v>572</v>
      </c>
      <c r="AJ21" s="47">
        <v>358</v>
      </c>
      <c r="AK21" s="47">
        <v>139</v>
      </c>
      <c r="AL21" s="47">
        <v>157</v>
      </c>
      <c r="AM21" s="47">
        <v>656</v>
      </c>
      <c r="AN21" s="47">
        <v>1050</v>
      </c>
      <c r="AO21" s="47">
        <v>175</v>
      </c>
      <c r="AP21" s="47">
        <v>735</v>
      </c>
      <c r="AQ21" s="47">
        <v>387</v>
      </c>
      <c r="AR21" s="47">
        <v>308</v>
      </c>
      <c r="AS21" s="47">
        <v>174</v>
      </c>
      <c r="AT21" s="47">
        <v>240</v>
      </c>
      <c r="AU21" s="47">
        <v>239</v>
      </c>
      <c r="AV21" s="47">
        <v>644</v>
      </c>
      <c r="AW21" s="47">
        <v>341</v>
      </c>
      <c r="AX21" s="47">
        <v>99</v>
      </c>
      <c r="AY21" s="47">
        <v>315</v>
      </c>
      <c r="AZ21" s="47">
        <v>378</v>
      </c>
      <c r="BA21" s="47">
        <v>240</v>
      </c>
      <c r="BB21" s="47">
        <v>429</v>
      </c>
      <c r="BC21" s="47">
        <v>297</v>
      </c>
      <c r="BD21" s="47">
        <v>346</v>
      </c>
      <c r="BE21" s="47">
        <v>365</v>
      </c>
      <c r="BF21" s="20">
        <f t="shared" si="0"/>
        <v>17176</v>
      </c>
      <c r="BG21" s="25">
        <f t="shared" si="1"/>
        <v>0</v>
      </c>
    </row>
    <row r="22" spans="1:59" ht="12.75">
      <c r="A22" s="37" t="s">
        <v>23</v>
      </c>
      <c r="B22" s="47">
        <v>16638</v>
      </c>
      <c r="C22" s="86"/>
      <c r="D22" s="86"/>
      <c r="E22" s="86"/>
      <c r="F22" s="86"/>
      <c r="G22" s="86"/>
      <c r="H22" s="86"/>
      <c r="I22" s="48">
        <v>0</v>
      </c>
      <c r="J22" s="86"/>
      <c r="K22" s="86"/>
      <c r="L22" s="86"/>
      <c r="M22" s="86"/>
      <c r="N22" s="86"/>
      <c r="O22" s="47">
        <v>1333</v>
      </c>
      <c r="P22" s="47">
        <v>922</v>
      </c>
      <c r="Q22" s="47">
        <v>437</v>
      </c>
      <c r="R22" s="47">
        <v>433</v>
      </c>
      <c r="S22" s="47">
        <v>164</v>
      </c>
      <c r="T22" s="47">
        <v>173</v>
      </c>
      <c r="U22" s="47">
        <v>342</v>
      </c>
      <c r="V22" s="47">
        <v>478</v>
      </c>
      <c r="W22" s="47">
        <v>245</v>
      </c>
      <c r="X22" s="47">
        <v>406</v>
      </c>
      <c r="Y22" s="47">
        <v>203</v>
      </c>
      <c r="Z22" s="47">
        <v>385</v>
      </c>
      <c r="AA22" s="47">
        <v>452</v>
      </c>
      <c r="AB22" s="47">
        <v>360</v>
      </c>
      <c r="AC22" s="47">
        <v>375</v>
      </c>
      <c r="AD22" s="47">
        <v>199</v>
      </c>
      <c r="AE22" s="47">
        <v>180</v>
      </c>
      <c r="AF22" s="47">
        <v>401</v>
      </c>
      <c r="AG22" s="47">
        <v>139</v>
      </c>
      <c r="AH22" s="47">
        <v>563</v>
      </c>
      <c r="AI22" s="47">
        <v>575</v>
      </c>
      <c r="AJ22" s="47">
        <v>373</v>
      </c>
      <c r="AK22" s="47">
        <v>127</v>
      </c>
      <c r="AL22" s="47">
        <v>140</v>
      </c>
      <c r="AM22" s="47">
        <v>637</v>
      </c>
      <c r="AN22" s="47">
        <v>994</v>
      </c>
      <c r="AO22" s="47">
        <v>185</v>
      </c>
      <c r="AP22" s="47">
        <v>693</v>
      </c>
      <c r="AQ22" s="47">
        <v>421</v>
      </c>
      <c r="AR22" s="47">
        <v>288</v>
      </c>
      <c r="AS22" s="47">
        <v>203</v>
      </c>
      <c r="AT22" s="47">
        <v>198</v>
      </c>
      <c r="AU22" s="47">
        <v>229</v>
      </c>
      <c r="AV22" s="47">
        <v>644</v>
      </c>
      <c r="AW22" s="47">
        <v>354</v>
      </c>
      <c r="AX22" s="47">
        <v>88</v>
      </c>
      <c r="AY22" s="47">
        <v>291</v>
      </c>
      <c r="AZ22" s="47">
        <v>411</v>
      </c>
      <c r="BA22" s="47">
        <v>192</v>
      </c>
      <c r="BB22" s="47">
        <v>389</v>
      </c>
      <c r="BC22" s="47">
        <v>297</v>
      </c>
      <c r="BD22" s="47">
        <v>388</v>
      </c>
      <c r="BE22" s="47">
        <v>331</v>
      </c>
      <c r="BF22" s="20">
        <f t="shared" si="0"/>
        <v>16638</v>
      </c>
      <c r="BG22" s="25">
        <f t="shared" si="1"/>
        <v>0</v>
      </c>
    </row>
    <row r="23" spans="1:59" ht="12.75">
      <c r="A23" s="37" t="s">
        <v>24</v>
      </c>
      <c r="B23" s="47">
        <v>16850</v>
      </c>
      <c r="C23" s="86"/>
      <c r="D23" s="86"/>
      <c r="E23" s="86"/>
      <c r="F23" s="86"/>
      <c r="G23" s="86"/>
      <c r="H23" s="86"/>
      <c r="I23" s="48">
        <v>0</v>
      </c>
      <c r="J23" s="86"/>
      <c r="K23" s="86"/>
      <c r="L23" s="86"/>
      <c r="M23" s="86"/>
      <c r="N23" s="86"/>
      <c r="O23" s="47">
        <v>1349</v>
      </c>
      <c r="P23" s="47">
        <v>981</v>
      </c>
      <c r="Q23" s="47">
        <v>451</v>
      </c>
      <c r="R23" s="47">
        <v>446</v>
      </c>
      <c r="S23" s="47">
        <v>188</v>
      </c>
      <c r="T23" s="47">
        <v>187</v>
      </c>
      <c r="U23" s="47">
        <v>322</v>
      </c>
      <c r="V23" s="47">
        <v>460</v>
      </c>
      <c r="W23" s="47">
        <v>289</v>
      </c>
      <c r="X23" s="47">
        <v>437</v>
      </c>
      <c r="Y23" s="47">
        <v>227</v>
      </c>
      <c r="Z23" s="47">
        <v>376</v>
      </c>
      <c r="AA23" s="47">
        <v>480</v>
      </c>
      <c r="AB23" s="47">
        <v>373</v>
      </c>
      <c r="AC23" s="47">
        <v>361</v>
      </c>
      <c r="AD23" s="47">
        <v>209</v>
      </c>
      <c r="AE23" s="47">
        <v>181</v>
      </c>
      <c r="AF23" s="47">
        <v>378</v>
      </c>
      <c r="AG23" s="47">
        <v>191</v>
      </c>
      <c r="AH23" s="47">
        <v>512</v>
      </c>
      <c r="AI23" s="47">
        <v>609</v>
      </c>
      <c r="AJ23" s="47">
        <v>344</v>
      </c>
      <c r="AK23" s="47">
        <v>132</v>
      </c>
      <c r="AL23" s="47">
        <v>156</v>
      </c>
      <c r="AM23" s="47">
        <v>546</v>
      </c>
      <c r="AN23" s="47">
        <v>981</v>
      </c>
      <c r="AO23" s="47">
        <v>197</v>
      </c>
      <c r="AP23" s="47">
        <v>701</v>
      </c>
      <c r="AQ23" s="47">
        <v>397</v>
      </c>
      <c r="AR23" s="47">
        <v>322</v>
      </c>
      <c r="AS23" s="47">
        <v>201</v>
      </c>
      <c r="AT23" s="47">
        <v>225</v>
      </c>
      <c r="AU23" s="47">
        <v>253</v>
      </c>
      <c r="AV23" s="47">
        <v>616</v>
      </c>
      <c r="AW23" s="47">
        <v>363</v>
      </c>
      <c r="AX23" s="47">
        <v>102</v>
      </c>
      <c r="AY23" s="47">
        <v>305</v>
      </c>
      <c r="AZ23" s="47">
        <v>454</v>
      </c>
      <c r="BA23" s="47">
        <v>216</v>
      </c>
      <c r="BB23" s="47">
        <v>373</v>
      </c>
      <c r="BC23" s="47">
        <v>283</v>
      </c>
      <c r="BD23" s="47">
        <v>352</v>
      </c>
      <c r="BE23" s="47">
        <v>324</v>
      </c>
      <c r="BF23" s="20">
        <f t="shared" si="0"/>
        <v>16850</v>
      </c>
      <c r="BG23" s="25">
        <f t="shared" si="1"/>
        <v>0</v>
      </c>
    </row>
    <row r="24" spans="1:59" s="12" customFormat="1" ht="12.75">
      <c r="A24" s="38" t="s">
        <v>25</v>
      </c>
      <c r="B24" s="45">
        <v>84523</v>
      </c>
      <c r="C24" s="85"/>
      <c r="D24" s="85"/>
      <c r="E24" s="85"/>
      <c r="F24" s="85"/>
      <c r="G24" s="85"/>
      <c r="H24" s="85"/>
      <c r="I24" s="46">
        <v>2</v>
      </c>
      <c r="J24" s="85"/>
      <c r="K24" s="85"/>
      <c r="L24" s="85"/>
      <c r="M24" s="85"/>
      <c r="N24" s="85"/>
      <c r="O24" s="45">
        <v>6626</v>
      </c>
      <c r="P24" s="45">
        <v>4843</v>
      </c>
      <c r="Q24" s="45">
        <v>2198</v>
      </c>
      <c r="R24" s="45">
        <v>2192</v>
      </c>
      <c r="S24" s="45">
        <v>863</v>
      </c>
      <c r="T24" s="45">
        <v>946</v>
      </c>
      <c r="U24" s="45">
        <v>1673</v>
      </c>
      <c r="V24" s="45">
        <v>2460</v>
      </c>
      <c r="W24" s="45">
        <v>1442</v>
      </c>
      <c r="X24" s="45">
        <v>2014</v>
      </c>
      <c r="Y24" s="45">
        <v>1047</v>
      </c>
      <c r="Z24" s="45">
        <v>2002</v>
      </c>
      <c r="AA24" s="45">
        <v>2373</v>
      </c>
      <c r="AB24" s="45">
        <v>1892</v>
      </c>
      <c r="AC24" s="45">
        <v>1927</v>
      </c>
      <c r="AD24" s="45">
        <v>1058</v>
      </c>
      <c r="AE24" s="45">
        <v>892</v>
      </c>
      <c r="AF24" s="45">
        <v>1892</v>
      </c>
      <c r="AG24" s="45">
        <v>809</v>
      </c>
      <c r="AH24" s="45">
        <v>2629</v>
      </c>
      <c r="AI24" s="45">
        <v>3010</v>
      </c>
      <c r="AJ24" s="45">
        <v>1847</v>
      </c>
      <c r="AK24" s="45">
        <v>688</v>
      </c>
      <c r="AL24" s="45">
        <v>765</v>
      </c>
      <c r="AM24" s="45">
        <v>3125</v>
      </c>
      <c r="AN24" s="45">
        <v>5080</v>
      </c>
      <c r="AO24" s="45">
        <v>928</v>
      </c>
      <c r="AP24" s="45">
        <v>3553</v>
      </c>
      <c r="AQ24" s="45">
        <v>1993</v>
      </c>
      <c r="AR24" s="45">
        <v>1547</v>
      </c>
      <c r="AS24" s="45">
        <v>977</v>
      </c>
      <c r="AT24" s="45">
        <v>1101</v>
      </c>
      <c r="AU24" s="45">
        <v>1247</v>
      </c>
      <c r="AV24" s="45">
        <v>3169</v>
      </c>
      <c r="AW24" s="45">
        <v>1770</v>
      </c>
      <c r="AX24" s="45">
        <v>397</v>
      </c>
      <c r="AY24" s="45">
        <v>1480</v>
      </c>
      <c r="AZ24" s="45">
        <v>2062</v>
      </c>
      <c r="BA24" s="45">
        <v>1081</v>
      </c>
      <c r="BB24" s="45">
        <v>1977</v>
      </c>
      <c r="BC24" s="45">
        <v>1487</v>
      </c>
      <c r="BD24" s="45">
        <v>1831</v>
      </c>
      <c r="BE24" s="45">
        <v>1628</v>
      </c>
      <c r="BF24" s="20">
        <f t="shared" si="0"/>
        <v>84523</v>
      </c>
      <c r="BG24" s="25">
        <f t="shared" si="1"/>
        <v>0</v>
      </c>
    </row>
    <row r="25" spans="1:59" ht="12.75">
      <c r="A25" s="37" t="s">
        <v>26</v>
      </c>
      <c r="B25" s="47">
        <v>16259</v>
      </c>
      <c r="C25" s="86"/>
      <c r="D25" s="86"/>
      <c r="E25" s="86"/>
      <c r="F25" s="86"/>
      <c r="G25" s="86"/>
      <c r="H25" s="86"/>
      <c r="I25" s="48">
        <v>0</v>
      </c>
      <c r="J25" s="86"/>
      <c r="K25" s="86"/>
      <c r="L25" s="86"/>
      <c r="M25" s="86"/>
      <c r="N25" s="86"/>
      <c r="O25" s="47">
        <v>1313</v>
      </c>
      <c r="P25" s="47">
        <v>882</v>
      </c>
      <c r="Q25" s="47">
        <v>465</v>
      </c>
      <c r="R25" s="47">
        <v>493</v>
      </c>
      <c r="S25" s="47">
        <v>155</v>
      </c>
      <c r="T25" s="47">
        <v>202</v>
      </c>
      <c r="U25" s="47">
        <v>334</v>
      </c>
      <c r="V25" s="47">
        <v>426</v>
      </c>
      <c r="W25" s="47">
        <v>259</v>
      </c>
      <c r="X25" s="47">
        <v>371</v>
      </c>
      <c r="Y25" s="47">
        <v>168</v>
      </c>
      <c r="Z25" s="47">
        <v>379</v>
      </c>
      <c r="AA25" s="47">
        <v>468</v>
      </c>
      <c r="AB25" s="47">
        <v>353</v>
      </c>
      <c r="AC25" s="47">
        <v>339</v>
      </c>
      <c r="AD25" s="47">
        <v>229</v>
      </c>
      <c r="AE25" s="47">
        <v>168</v>
      </c>
      <c r="AF25" s="47">
        <v>347</v>
      </c>
      <c r="AG25" s="47">
        <v>177</v>
      </c>
      <c r="AH25" s="47">
        <v>461</v>
      </c>
      <c r="AI25" s="47">
        <v>535</v>
      </c>
      <c r="AJ25" s="47">
        <v>349</v>
      </c>
      <c r="AK25" s="47">
        <v>145</v>
      </c>
      <c r="AL25" s="47">
        <v>134</v>
      </c>
      <c r="AM25" s="47">
        <v>534</v>
      </c>
      <c r="AN25" s="47">
        <v>1020</v>
      </c>
      <c r="AO25" s="47">
        <v>216</v>
      </c>
      <c r="AP25" s="47">
        <v>698</v>
      </c>
      <c r="AQ25" s="47">
        <v>397</v>
      </c>
      <c r="AR25" s="47">
        <v>306</v>
      </c>
      <c r="AS25" s="47">
        <v>209</v>
      </c>
      <c r="AT25" s="47">
        <v>209</v>
      </c>
      <c r="AU25" s="47">
        <v>256</v>
      </c>
      <c r="AV25" s="47">
        <v>619</v>
      </c>
      <c r="AW25" s="47">
        <v>373</v>
      </c>
      <c r="AX25" s="47">
        <v>81</v>
      </c>
      <c r="AY25" s="47">
        <v>292</v>
      </c>
      <c r="AZ25" s="47">
        <v>431</v>
      </c>
      <c r="BA25" s="47">
        <v>191</v>
      </c>
      <c r="BB25" s="47">
        <v>391</v>
      </c>
      <c r="BC25" s="47">
        <v>238</v>
      </c>
      <c r="BD25" s="47">
        <v>331</v>
      </c>
      <c r="BE25" s="47">
        <v>315</v>
      </c>
      <c r="BF25" s="20">
        <f t="shared" si="0"/>
        <v>16259</v>
      </c>
      <c r="BG25" s="25">
        <f t="shared" si="1"/>
        <v>0</v>
      </c>
    </row>
    <row r="26" spans="1:59" ht="12.75">
      <c r="A26" s="37" t="s">
        <v>27</v>
      </c>
      <c r="B26" s="47">
        <v>14997</v>
      </c>
      <c r="C26" s="86"/>
      <c r="D26" s="86"/>
      <c r="E26" s="86"/>
      <c r="F26" s="86"/>
      <c r="G26" s="86"/>
      <c r="H26" s="86"/>
      <c r="I26" s="48">
        <v>0</v>
      </c>
      <c r="J26" s="86"/>
      <c r="K26" s="86"/>
      <c r="L26" s="86"/>
      <c r="M26" s="86"/>
      <c r="N26" s="86"/>
      <c r="O26" s="47">
        <v>1225</v>
      </c>
      <c r="P26" s="47">
        <v>781</v>
      </c>
      <c r="Q26" s="47">
        <v>375</v>
      </c>
      <c r="R26" s="47">
        <v>522</v>
      </c>
      <c r="S26" s="47">
        <v>133</v>
      </c>
      <c r="T26" s="47">
        <v>173</v>
      </c>
      <c r="U26" s="47">
        <v>281</v>
      </c>
      <c r="V26" s="47">
        <v>403</v>
      </c>
      <c r="W26" s="47">
        <v>260</v>
      </c>
      <c r="X26" s="47">
        <v>353</v>
      </c>
      <c r="Y26" s="47">
        <v>159</v>
      </c>
      <c r="Z26" s="47">
        <v>361</v>
      </c>
      <c r="AA26" s="47">
        <v>428</v>
      </c>
      <c r="AB26" s="47">
        <v>361</v>
      </c>
      <c r="AC26" s="47">
        <v>373</v>
      </c>
      <c r="AD26" s="47">
        <v>194</v>
      </c>
      <c r="AE26" s="47">
        <v>153</v>
      </c>
      <c r="AF26" s="47">
        <v>315</v>
      </c>
      <c r="AG26" s="47">
        <v>155</v>
      </c>
      <c r="AH26" s="47">
        <v>450</v>
      </c>
      <c r="AI26" s="47">
        <v>455</v>
      </c>
      <c r="AJ26" s="47">
        <v>327</v>
      </c>
      <c r="AK26" s="47">
        <v>129</v>
      </c>
      <c r="AL26" s="47">
        <v>125</v>
      </c>
      <c r="AM26" s="47">
        <v>542</v>
      </c>
      <c r="AN26" s="47">
        <v>891</v>
      </c>
      <c r="AO26" s="47">
        <v>170</v>
      </c>
      <c r="AP26" s="47">
        <v>683</v>
      </c>
      <c r="AQ26" s="47">
        <v>381</v>
      </c>
      <c r="AR26" s="47">
        <v>247</v>
      </c>
      <c r="AS26" s="47">
        <v>176</v>
      </c>
      <c r="AT26" s="47">
        <v>179</v>
      </c>
      <c r="AU26" s="47">
        <v>249</v>
      </c>
      <c r="AV26" s="47">
        <v>581</v>
      </c>
      <c r="AW26" s="47">
        <v>296</v>
      </c>
      <c r="AX26" s="47">
        <v>61</v>
      </c>
      <c r="AY26" s="47">
        <v>307</v>
      </c>
      <c r="AZ26" s="47">
        <v>343</v>
      </c>
      <c r="BA26" s="47">
        <v>220</v>
      </c>
      <c r="BB26" s="47">
        <v>305</v>
      </c>
      <c r="BC26" s="47">
        <v>250</v>
      </c>
      <c r="BD26" s="47">
        <v>340</v>
      </c>
      <c r="BE26" s="47">
        <v>285</v>
      </c>
      <c r="BF26" s="20">
        <f t="shared" si="0"/>
        <v>14997</v>
      </c>
      <c r="BG26" s="25">
        <f t="shared" si="1"/>
        <v>0</v>
      </c>
    </row>
    <row r="27" spans="1:59" ht="12.75">
      <c r="A27" s="37" t="s">
        <v>28</v>
      </c>
      <c r="B27" s="47">
        <v>14469</v>
      </c>
      <c r="C27" s="86"/>
      <c r="D27" s="86"/>
      <c r="E27" s="86"/>
      <c r="F27" s="86"/>
      <c r="G27" s="86"/>
      <c r="H27" s="86"/>
      <c r="I27" s="48">
        <v>0</v>
      </c>
      <c r="J27" s="86"/>
      <c r="K27" s="86"/>
      <c r="L27" s="86"/>
      <c r="M27" s="86"/>
      <c r="N27" s="86"/>
      <c r="O27" s="47">
        <v>1244</v>
      </c>
      <c r="P27" s="47">
        <v>853</v>
      </c>
      <c r="Q27" s="47">
        <v>310</v>
      </c>
      <c r="R27" s="47">
        <v>446</v>
      </c>
      <c r="S27" s="47">
        <v>158</v>
      </c>
      <c r="T27" s="47">
        <v>144</v>
      </c>
      <c r="U27" s="47">
        <v>293</v>
      </c>
      <c r="V27" s="47">
        <v>378</v>
      </c>
      <c r="W27" s="47">
        <v>239</v>
      </c>
      <c r="X27" s="47">
        <v>308</v>
      </c>
      <c r="Y27" s="47">
        <v>166</v>
      </c>
      <c r="Z27" s="47">
        <v>271</v>
      </c>
      <c r="AA27" s="47">
        <v>415</v>
      </c>
      <c r="AB27" s="47">
        <v>297</v>
      </c>
      <c r="AC27" s="47">
        <v>358</v>
      </c>
      <c r="AD27" s="47">
        <v>193</v>
      </c>
      <c r="AE27" s="47">
        <v>151</v>
      </c>
      <c r="AF27" s="47">
        <v>310</v>
      </c>
      <c r="AG27" s="47">
        <v>104</v>
      </c>
      <c r="AH27" s="47">
        <v>438</v>
      </c>
      <c r="AI27" s="47">
        <v>454</v>
      </c>
      <c r="AJ27" s="47">
        <v>272</v>
      </c>
      <c r="AK27" s="47">
        <v>110</v>
      </c>
      <c r="AL27" s="47">
        <v>140</v>
      </c>
      <c r="AM27" s="47">
        <v>562</v>
      </c>
      <c r="AN27" s="47">
        <v>913</v>
      </c>
      <c r="AO27" s="47">
        <v>156</v>
      </c>
      <c r="AP27" s="47">
        <v>749</v>
      </c>
      <c r="AQ27" s="47">
        <v>361</v>
      </c>
      <c r="AR27" s="47">
        <v>244</v>
      </c>
      <c r="AS27" s="47">
        <v>153</v>
      </c>
      <c r="AT27" s="47">
        <v>174</v>
      </c>
      <c r="AU27" s="47">
        <v>203</v>
      </c>
      <c r="AV27" s="47">
        <v>572</v>
      </c>
      <c r="AW27" s="47">
        <v>298</v>
      </c>
      <c r="AX27" s="47">
        <v>64</v>
      </c>
      <c r="AY27" s="47">
        <v>326</v>
      </c>
      <c r="AZ27" s="47">
        <v>337</v>
      </c>
      <c r="BA27" s="47">
        <v>197</v>
      </c>
      <c r="BB27" s="47">
        <v>321</v>
      </c>
      <c r="BC27" s="47">
        <v>225</v>
      </c>
      <c r="BD27" s="47">
        <v>297</v>
      </c>
      <c r="BE27" s="47">
        <v>265</v>
      </c>
      <c r="BF27" s="20">
        <f t="shared" si="0"/>
        <v>14469</v>
      </c>
      <c r="BG27" s="25">
        <f t="shared" si="1"/>
        <v>0</v>
      </c>
    </row>
    <row r="28" spans="1:59" ht="12.75">
      <c r="A28" s="37" t="s">
        <v>29</v>
      </c>
      <c r="B28" s="47">
        <v>13923</v>
      </c>
      <c r="C28" s="86"/>
      <c r="D28" s="86"/>
      <c r="E28" s="86"/>
      <c r="F28" s="86"/>
      <c r="G28" s="86"/>
      <c r="H28" s="86"/>
      <c r="I28" s="48">
        <v>3</v>
      </c>
      <c r="J28" s="86"/>
      <c r="K28" s="86"/>
      <c r="L28" s="86"/>
      <c r="M28" s="86"/>
      <c r="N28" s="86"/>
      <c r="O28" s="47">
        <v>1230</v>
      </c>
      <c r="P28" s="47">
        <v>675</v>
      </c>
      <c r="Q28" s="47">
        <v>345</v>
      </c>
      <c r="R28" s="47">
        <v>437</v>
      </c>
      <c r="S28" s="47">
        <v>126</v>
      </c>
      <c r="T28" s="47">
        <v>153</v>
      </c>
      <c r="U28" s="47">
        <v>285</v>
      </c>
      <c r="V28" s="47">
        <v>384</v>
      </c>
      <c r="W28" s="47">
        <v>221</v>
      </c>
      <c r="X28" s="47">
        <v>306</v>
      </c>
      <c r="Y28" s="47">
        <v>169</v>
      </c>
      <c r="Z28" s="47">
        <v>253</v>
      </c>
      <c r="AA28" s="47">
        <v>423</v>
      </c>
      <c r="AB28" s="47">
        <v>325</v>
      </c>
      <c r="AC28" s="47">
        <v>330</v>
      </c>
      <c r="AD28" s="47">
        <v>189</v>
      </c>
      <c r="AE28" s="47">
        <v>152</v>
      </c>
      <c r="AF28" s="47">
        <v>331</v>
      </c>
      <c r="AG28" s="47">
        <v>128</v>
      </c>
      <c r="AH28" s="47">
        <v>443</v>
      </c>
      <c r="AI28" s="47">
        <v>453</v>
      </c>
      <c r="AJ28" s="47">
        <v>317</v>
      </c>
      <c r="AK28" s="47">
        <v>127</v>
      </c>
      <c r="AL28" s="47">
        <v>117</v>
      </c>
      <c r="AM28" s="47">
        <v>515</v>
      </c>
      <c r="AN28" s="47">
        <v>879</v>
      </c>
      <c r="AO28" s="47">
        <v>145</v>
      </c>
      <c r="AP28" s="47">
        <v>396</v>
      </c>
      <c r="AQ28" s="47">
        <v>396</v>
      </c>
      <c r="AR28" s="47">
        <v>233</v>
      </c>
      <c r="AS28" s="47">
        <v>168</v>
      </c>
      <c r="AT28" s="47">
        <v>178</v>
      </c>
      <c r="AU28" s="47">
        <v>248</v>
      </c>
      <c r="AV28" s="47">
        <v>558</v>
      </c>
      <c r="AW28" s="47">
        <v>275</v>
      </c>
      <c r="AX28" s="47">
        <v>50</v>
      </c>
      <c r="AY28" s="47">
        <v>302</v>
      </c>
      <c r="AZ28" s="47">
        <v>341</v>
      </c>
      <c r="BA28" s="47">
        <v>237</v>
      </c>
      <c r="BB28" s="47">
        <v>299</v>
      </c>
      <c r="BC28" s="47">
        <v>230</v>
      </c>
      <c r="BD28" s="47">
        <v>279</v>
      </c>
      <c r="BE28" s="47">
        <v>272</v>
      </c>
      <c r="BF28" s="20">
        <f t="shared" si="0"/>
        <v>13923</v>
      </c>
      <c r="BG28" s="25">
        <f t="shared" si="1"/>
        <v>0</v>
      </c>
    </row>
    <row r="29" spans="1:59" ht="12.75">
      <c r="A29" s="37" t="s">
        <v>30</v>
      </c>
      <c r="B29" s="47">
        <v>13898</v>
      </c>
      <c r="C29" s="86"/>
      <c r="D29" s="86"/>
      <c r="E29" s="86"/>
      <c r="F29" s="86"/>
      <c r="G29" s="86"/>
      <c r="H29" s="86"/>
      <c r="I29" s="48">
        <v>4</v>
      </c>
      <c r="J29" s="86"/>
      <c r="K29" s="86"/>
      <c r="L29" s="86"/>
      <c r="M29" s="86"/>
      <c r="N29" s="86"/>
      <c r="O29" s="47">
        <v>1114</v>
      </c>
      <c r="P29" s="47">
        <v>643</v>
      </c>
      <c r="Q29" s="47">
        <v>327</v>
      </c>
      <c r="R29" s="47">
        <v>423</v>
      </c>
      <c r="S29" s="47">
        <v>131</v>
      </c>
      <c r="T29" s="47">
        <v>156</v>
      </c>
      <c r="U29" s="47">
        <v>263</v>
      </c>
      <c r="V29" s="47">
        <v>386</v>
      </c>
      <c r="W29" s="47">
        <v>218</v>
      </c>
      <c r="X29" s="47">
        <v>284</v>
      </c>
      <c r="Y29" s="47">
        <v>145</v>
      </c>
      <c r="Z29" s="47">
        <v>193</v>
      </c>
      <c r="AA29" s="47">
        <v>372</v>
      </c>
      <c r="AB29" s="47">
        <v>323</v>
      </c>
      <c r="AC29" s="47">
        <v>297</v>
      </c>
      <c r="AD29" s="47">
        <v>174</v>
      </c>
      <c r="AE29" s="47">
        <v>159</v>
      </c>
      <c r="AF29" s="47">
        <v>308</v>
      </c>
      <c r="AG29" s="47">
        <v>120</v>
      </c>
      <c r="AH29" s="47">
        <v>408</v>
      </c>
      <c r="AI29" s="47">
        <v>426</v>
      </c>
      <c r="AJ29" s="47">
        <v>304</v>
      </c>
      <c r="AK29" s="47">
        <v>125</v>
      </c>
      <c r="AL29" s="47">
        <v>112</v>
      </c>
      <c r="AM29" s="47">
        <v>488</v>
      </c>
      <c r="AN29" s="47">
        <v>761</v>
      </c>
      <c r="AO29" s="47">
        <v>163</v>
      </c>
      <c r="AP29" s="47">
        <v>1341</v>
      </c>
      <c r="AQ29" s="47">
        <v>384</v>
      </c>
      <c r="AR29" s="47">
        <v>231</v>
      </c>
      <c r="AS29" s="47">
        <v>177</v>
      </c>
      <c r="AT29" s="47">
        <v>149</v>
      </c>
      <c r="AU29" s="47">
        <v>196</v>
      </c>
      <c r="AV29" s="47">
        <v>492</v>
      </c>
      <c r="AW29" s="47">
        <v>269</v>
      </c>
      <c r="AX29" s="47">
        <v>58</v>
      </c>
      <c r="AY29" s="47">
        <v>242</v>
      </c>
      <c r="AZ29" s="47">
        <v>327</v>
      </c>
      <c r="BA29" s="47">
        <v>193</v>
      </c>
      <c r="BB29" s="47">
        <v>279</v>
      </c>
      <c r="BC29" s="47">
        <v>187</v>
      </c>
      <c r="BD29" s="47">
        <v>283</v>
      </c>
      <c r="BE29" s="47">
        <v>263</v>
      </c>
      <c r="BF29" s="20">
        <f t="shared" si="0"/>
        <v>13898</v>
      </c>
      <c r="BG29" s="25">
        <f t="shared" si="1"/>
        <v>0</v>
      </c>
    </row>
    <row r="30" spans="1:59" s="12" customFormat="1" ht="12.75">
      <c r="A30" s="38" t="s">
        <v>31</v>
      </c>
      <c r="B30" s="45">
        <v>73546</v>
      </c>
      <c r="C30" s="85"/>
      <c r="D30" s="85"/>
      <c r="E30" s="85"/>
      <c r="F30" s="85"/>
      <c r="G30" s="85"/>
      <c r="H30" s="85"/>
      <c r="I30" s="46">
        <v>7</v>
      </c>
      <c r="J30" s="85"/>
      <c r="K30" s="85"/>
      <c r="L30" s="85"/>
      <c r="M30" s="85"/>
      <c r="N30" s="85"/>
      <c r="O30" s="45">
        <v>6126</v>
      </c>
      <c r="P30" s="45">
        <v>3834</v>
      </c>
      <c r="Q30" s="45">
        <v>1822</v>
      </c>
      <c r="R30" s="45">
        <v>2321</v>
      </c>
      <c r="S30" s="45">
        <v>703</v>
      </c>
      <c r="T30" s="45">
        <v>828</v>
      </c>
      <c r="U30" s="45">
        <v>1456</v>
      </c>
      <c r="V30" s="45">
        <v>1977</v>
      </c>
      <c r="W30" s="45">
        <v>1197</v>
      </c>
      <c r="X30" s="45">
        <v>1622</v>
      </c>
      <c r="Y30" s="45">
        <v>807</v>
      </c>
      <c r="Z30" s="45">
        <v>1457</v>
      </c>
      <c r="AA30" s="45">
        <v>2106</v>
      </c>
      <c r="AB30" s="45">
        <v>1659</v>
      </c>
      <c r="AC30" s="45">
        <v>1697</v>
      </c>
      <c r="AD30" s="45">
        <v>979</v>
      </c>
      <c r="AE30" s="45">
        <v>783</v>
      </c>
      <c r="AF30" s="45">
        <v>1611</v>
      </c>
      <c r="AG30" s="45">
        <v>684</v>
      </c>
      <c r="AH30" s="45">
        <v>2200</v>
      </c>
      <c r="AI30" s="45">
        <v>2323</v>
      </c>
      <c r="AJ30" s="45">
        <v>1569</v>
      </c>
      <c r="AK30" s="45">
        <v>636</v>
      </c>
      <c r="AL30" s="45">
        <v>628</v>
      </c>
      <c r="AM30" s="45">
        <v>2641</v>
      </c>
      <c r="AN30" s="45">
        <v>4464</v>
      </c>
      <c r="AO30" s="45">
        <v>850</v>
      </c>
      <c r="AP30" s="45">
        <v>3867</v>
      </c>
      <c r="AQ30" s="45">
        <v>1919</v>
      </c>
      <c r="AR30" s="45">
        <v>1261</v>
      </c>
      <c r="AS30" s="45">
        <v>883</v>
      </c>
      <c r="AT30" s="45">
        <v>889</v>
      </c>
      <c r="AU30" s="45">
        <v>1152</v>
      </c>
      <c r="AV30" s="45">
        <v>2822</v>
      </c>
      <c r="AW30" s="45">
        <v>1511</v>
      </c>
      <c r="AX30" s="45">
        <v>314</v>
      </c>
      <c r="AY30" s="45">
        <v>1469</v>
      </c>
      <c r="AZ30" s="45">
        <v>1779</v>
      </c>
      <c r="BA30" s="45">
        <v>1038</v>
      </c>
      <c r="BB30" s="45">
        <v>1595</v>
      </c>
      <c r="BC30" s="45">
        <v>1130</v>
      </c>
      <c r="BD30" s="45">
        <v>1530</v>
      </c>
      <c r="BE30" s="45">
        <v>1400</v>
      </c>
      <c r="BF30" s="20">
        <f t="shared" si="0"/>
        <v>73546</v>
      </c>
      <c r="BG30" s="25">
        <f t="shared" si="1"/>
        <v>0</v>
      </c>
    </row>
    <row r="31" spans="1:59" ht="12.75">
      <c r="A31" s="37" t="s">
        <v>32</v>
      </c>
      <c r="B31" s="47">
        <v>14223</v>
      </c>
      <c r="C31" s="86"/>
      <c r="D31" s="86"/>
      <c r="E31" s="86"/>
      <c r="F31" s="86"/>
      <c r="G31" s="86"/>
      <c r="H31" s="86"/>
      <c r="I31" s="48">
        <v>10</v>
      </c>
      <c r="J31" s="86"/>
      <c r="K31" s="86"/>
      <c r="L31" s="86"/>
      <c r="M31" s="86"/>
      <c r="N31" s="86"/>
      <c r="O31" s="47">
        <v>1123</v>
      </c>
      <c r="P31" s="47">
        <v>780</v>
      </c>
      <c r="Q31" s="47">
        <v>345</v>
      </c>
      <c r="R31" s="47">
        <v>392</v>
      </c>
      <c r="S31" s="47">
        <v>127</v>
      </c>
      <c r="T31" s="47">
        <v>207</v>
      </c>
      <c r="U31" s="47">
        <v>287</v>
      </c>
      <c r="V31" s="47">
        <v>365</v>
      </c>
      <c r="W31" s="47">
        <v>204</v>
      </c>
      <c r="X31" s="47">
        <v>283</v>
      </c>
      <c r="Y31" s="47">
        <v>179</v>
      </c>
      <c r="Z31" s="47">
        <v>205</v>
      </c>
      <c r="AA31" s="47">
        <v>348</v>
      </c>
      <c r="AB31" s="47">
        <v>306</v>
      </c>
      <c r="AC31" s="47">
        <v>303</v>
      </c>
      <c r="AD31" s="47">
        <v>148</v>
      </c>
      <c r="AE31" s="47">
        <v>164</v>
      </c>
      <c r="AF31" s="47">
        <v>279</v>
      </c>
      <c r="AG31" s="47">
        <v>121</v>
      </c>
      <c r="AH31" s="47">
        <v>423</v>
      </c>
      <c r="AI31" s="47">
        <v>392</v>
      </c>
      <c r="AJ31" s="47">
        <v>327</v>
      </c>
      <c r="AK31" s="47">
        <v>118</v>
      </c>
      <c r="AL31" s="47">
        <v>88</v>
      </c>
      <c r="AM31" s="47">
        <v>555</v>
      </c>
      <c r="AN31" s="47">
        <v>796</v>
      </c>
      <c r="AO31" s="47">
        <v>143</v>
      </c>
      <c r="AP31" s="47">
        <v>1398</v>
      </c>
      <c r="AQ31" s="47">
        <v>371</v>
      </c>
      <c r="AR31" s="47">
        <v>236</v>
      </c>
      <c r="AS31" s="47">
        <v>188</v>
      </c>
      <c r="AT31" s="47">
        <v>190</v>
      </c>
      <c r="AU31" s="47">
        <v>211</v>
      </c>
      <c r="AV31" s="47">
        <v>417</v>
      </c>
      <c r="AW31" s="47">
        <v>293</v>
      </c>
      <c r="AX31" s="47">
        <v>63</v>
      </c>
      <c r="AY31" s="47">
        <v>240</v>
      </c>
      <c r="AZ31" s="47">
        <v>375</v>
      </c>
      <c r="BA31" s="47">
        <v>194</v>
      </c>
      <c r="BB31" s="47">
        <v>311</v>
      </c>
      <c r="BC31" s="47">
        <v>193</v>
      </c>
      <c r="BD31" s="47">
        <v>300</v>
      </c>
      <c r="BE31" s="47">
        <v>225</v>
      </c>
      <c r="BF31" s="20">
        <f t="shared" si="0"/>
        <v>14223</v>
      </c>
      <c r="BG31" s="25">
        <f t="shared" si="1"/>
        <v>0</v>
      </c>
    </row>
    <row r="32" spans="1:59" ht="12.75">
      <c r="A32" s="37" t="s">
        <v>33</v>
      </c>
      <c r="B32" s="47">
        <v>13093</v>
      </c>
      <c r="C32" s="86"/>
      <c r="D32" s="86"/>
      <c r="E32" s="86"/>
      <c r="F32" s="86"/>
      <c r="G32" s="86"/>
      <c r="H32" s="86"/>
      <c r="I32" s="48">
        <v>13</v>
      </c>
      <c r="J32" s="86"/>
      <c r="K32" s="86"/>
      <c r="L32" s="86"/>
      <c r="M32" s="86"/>
      <c r="N32" s="86"/>
      <c r="O32" s="47">
        <v>1057</v>
      </c>
      <c r="P32" s="47">
        <v>637</v>
      </c>
      <c r="Q32" s="47">
        <v>267</v>
      </c>
      <c r="R32" s="47">
        <v>357</v>
      </c>
      <c r="S32" s="47">
        <v>103</v>
      </c>
      <c r="T32" s="47">
        <v>150</v>
      </c>
      <c r="U32" s="47">
        <v>277</v>
      </c>
      <c r="V32" s="47">
        <v>385</v>
      </c>
      <c r="W32" s="47">
        <v>189</v>
      </c>
      <c r="X32" s="47">
        <v>250</v>
      </c>
      <c r="Y32" s="47">
        <v>155</v>
      </c>
      <c r="Z32" s="47">
        <v>169</v>
      </c>
      <c r="AA32" s="47">
        <v>304</v>
      </c>
      <c r="AB32" s="47">
        <v>273</v>
      </c>
      <c r="AC32" s="47">
        <v>257</v>
      </c>
      <c r="AD32" s="47">
        <v>171</v>
      </c>
      <c r="AE32" s="47">
        <v>119</v>
      </c>
      <c r="AF32" s="47">
        <v>274</v>
      </c>
      <c r="AG32" s="47">
        <v>120</v>
      </c>
      <c r="AH32" s="47">
        <v>379</v>
      </c>
      <c r="AI32" s="47">
        <v>375</v>
      </c>
      <c r="AJ32" s="47">
        <v>306</v>
      </c>
      <c r="AK32" s="47">
        <v>110</v>
      </c>
      <c r="AL32" s="47">
        <v>59</v>
      </c>
      <c r="AM32" s="47">
        <v>530</v>
      </c>
      <c r="AN32" s="47">
        <v>728</v>
      </c>
      <c r="AO32" s="47">
        <v>134</v>
      </c>
      <c r="AP32" s="47">
        <v>1550</v>
      </c>
      <c r="AQ32" s="47">
        <v>296</v>
      </c>
      <c r="AR32" s="47">
        <v>232</v>
      </c>
      <c r="AS32" s="47">
        <v>151</v>
      </c>
      <c r="AT32" s="47">
        <v>140</v>
      </c>
      <c r="AU32" s="47">
        <v>191</v>
      </c>
      <c r="AV32" s="47">
        <v>429</v>
      </c>
      <c r="AW32" s="47">
        <v>252</v>
      </c>
      <c r="AX32" s="47">
        <v>46</v>
      </c>
      <c r="AY32" s="47">
        <v>250</v>
      </c>
      <c r="AZ32" s="47">
        <v>303</v>
      </c>
      <c r="BA32" s="47">
        <v>208</v>
      </c>
      <c r="BB32" s="47">
        <v>253</v>
      </c>
      <c r="BC32" s="47">
        <v>177</v>
      </c>
      <c r="BD32" s="47">
        <v>252</v>
      </c>
      <c r="BE32" s="47">
        <v>215</v>
      </c>
      <c r="BF32" s="20">
        <f t="shared" si="0"/>
        <v>13093</v>
      </c>
      <c r="BG32" s="25">
        <f t="shared" si="1"/>
        <v>0</v>
      </c>
    </row>
    <row r="33" spans="1:59" ht="12.75">
      <c r="A33" s="37" t="s">
        <v>34</v>
      </c>
      <c r="B33" s="47">
        <v>14160</v>
      </c>
      <c r="C33" s="86"/>
      <c r="D33" s="86"/>
      <c r="E33" s="86"/>
      <c r="F33" s="86"/>
      <c r="G33" s="86"/>
      <c r="H33" s="86"/>
      <c r="I33" s="48">
        <v>16</v>
      </c>
      <c r="J33" s="86"/>
      <c r="K33" s="86"/>
      <c r="L33" s="86"/>
      <c r="M33" s="86"/>
      <c r="N33" s="86"/>
      <c r="O33" s="47">
        <v>1162</v>
      </c>
      <c r="P33" s="47">
        <v>846</v>
      </c>
      <c r="Q33" s="47">
        <v>333</v>
      </c>
      <c r="R33" s="47">
        <v>368</v>
      </c>
      <c r="S33" s="47">
        <v>101</v>
      </c>
      <c r="T33" s="47">
        <v>160</v>
      </c>
      <c r="U33" s="47">
        <v>282</v>
      </c>
      <c r="V33" s="47">
        <v>367</v>
      </c>
      <c r="W33" s="47">
        <v>180</v>
      </c>
      <c r="X33" s="47">
        <v>260</v>
      </c>
      <c r="Y33" s="47">
        <v>226</v>
      </c>
      <c r="Z33" s="47">
        <v>254</v>
      </c>
      <c r="AA33" s="47">
        <v>317</v>
      </c>
      <c r="AB33" s="47">
        <v>257</v>
      </c>
      <c r="AC33" s="47">
        <v>283</v>
      </c>
      <c r="AD33" s="47">
        <v>183</v>
      </c>
      <c r="AE33" s="47">
        <v>147</v>
      </c>
      <c r="AF33" s="47">
        <v>321</v>
      </c>
      <c r="AG33" s="47">
        <v>137</v>
      </c>
      <c r="AH33" s="47">
        <v>350</v>
      </c>
      <c r="AI33" s="47">
        <v>407</v>
      </c>
      <c r="AJ33" s="47">
        <v>304</v>
      </c>
      <c r="AK33" s="47">
        <v>111</v>
      </c>
      <c r="AL33" s="47">
        <v>97</v>
      </c>
      <c r="AM33" s="47">
        <v>522</v>
      </c>
      <c r="AN33" s="47">
        <v>891</v>
      </c>
      <c r="AO33" s="47">
        <v>141</v>
      </c>
      <c r="AP33" s="47">
        <v>1357</v>
      </c>
      <c r="AQ33" s="47">
        <v>359</v>
      </c>
      <c r="AR33" s="47">
        <v>226</v>
      </c>
      <c r="AS33" s="47">
        <v>173</v>
      </c>
      <c r="AT33" s="47">
        <v>173</v>
      </c>
      <c r="AU33" s="47">
        <v>216</v>
      </c>
      <c r="AV33" s="47">
        <v>433</v>
      </c>
      <c r="AW33" s="47">
        <v>271</v>
      </c>
      <c r="AX33" s="47">
        <v>75</v>
      </c>
      <c r="AY33" s="47">
        <v>291</v>
      </c>
      <c r="AZ33" s="47">
        <v>363</v>
      </c>
      <c r="BA33" s="47">
        <v>187</v>
      </c>
      <c r="BB33" s="47">
        <v>277</v>
      </c>
      <c r="BC33" s="47">
        <v>189</v>
      </c>
      <c r="BD33" s="47">
        <v>310</v>
      </c>
      <c r="BE33" s="47">
        <v>237</v>
      </c>
      <c r="BF33" s="20">
        <f t="shared" si="0"/>
        <v>14160</v>
      </c>
      <c r="BG33" s="25">
        <f t="shared" si="1"/>
        <v>0</v>
      </c>
    </row>
    <row r="34" spans="1:59" ht="12.75">
      <c r="A34" s="37" t="s">
        <v>35</v>
      </c>
      <c r="B34" s="47">
        <v>12786</v>
      </c>
      <c r="C34" s="86"/>
      <c r="D34" s="86"/>
      <c r="E34" s="86"/>
      <c r="F34" s="86"/>
      <c r="G34" s="86"/>
      <c r="H34" s="86"/>
      <c r="I34" s="48">
        <v>19</v>
      </c>
      <c r="J34" s="86"/>
      <c r="K34" s="86"/>
      <c r="L34" s="86"/>
      <c r="M34" s="86"/>
      <c r="N34" s="86"/>
      <c r="O34" s="47">
        <v>1070</v>
      </c>
      <c r="P34" s="47">
        <v>837</v>
      </c>
      <c r="Q34" s="47">
        <v>278</v>
      </c>
      <c r="R34" s="47">
        <v>356</v>
      </c>
      <c r="S34" s="47">
        <v>123</v>
      </c>
      <c r="T34" s="47">
        <v>134</v>
      </c>
      <c r="U34" s="47">
        <v>264</v>
      </c>
      <c r="V34" s="47">
        <v>300</v>
      </c>
      <c r="W34" s="47">
        <v>182</v>
      </c>
      <c r="X34" s="47">
        <v>252</v>
      </c>
      <c r="Y34" s="47">
        <v>170</v>
      </c>
      <c r="Z34" s="47">
        <v>244</v>
      </c>
      <c r="AA34" s="47">
        <v>340</v>
      </c>
      <c r="AB34" s="47">
        <v>272</v>
      </c>
      <c r="AC34" s="47">
        <v>282</v>
      </c>
      <c r="AD34" s="47">
        <v>168</v>
      </c>
      <c r="AE34" s="47">
        <v>120</v>
      </c>
      <c r="AF34" s="47">
        <v>269</v>
      </c>
      <c r="AG34" s="47">
        <v>111</v>
      </c>
      <c r="AH34" s="47">
        <v>349</v>
      </c>
      <c r="AI34" s="47">
        <v>414</v>
      </c>
      <c r="AJ34" s="47">
        <v>273</v>
      </c>
      <c r="AK34" s="47">
        <v>96</v>
      </c>
      <c r="AL34" s="47">
        <v>86</v>
      </c>
      <c r="AM34" s="47">
        <v>498</v>
      </c>
      <c r="AN34" s="47">
        <v>787</v>
      </c>
      <c r="AO34" s="47">
        <v>153</v>
      </c>
      <c r="AP34" s="47">
        <v>947</v>
      </c>
      <c r="AQ34" s="47">
        <v>272</v>
      </c>
      <c r="AR34" s="47">
        <v>207</v>
      </c>
      <c r="AS34" s="47">
        <v>156</v>
      </c>
      <c r="AT34" s="47">
        <v>167</v>
      </c>
      <c r="AU34" s="47">
        <v>214</v>
      </c>
      <c r="AV34" s="47">
        <v>457</v>
      </c>
      <c r="AW34" s="47">
        <v>224</v>
      </c>
      <c r="AX34" s="47">
        <v>59</v>
      </c>
      <c r="AY34" s="47">
        <v>278</v>
      </c>
      <c r="AZ34" s="47">
        <v>289</v>
      </c>
      <c r="BA34" s="47">
        <v>167</v>
      </c>
      <c r="BB34" s="47">
        <v>252</v>
      </c>
      <c r="BC34" s="47">
        <v>189</v>
      </c>
      <c r="BD34" s="47">
        <v>248</v>
      </c>
      <c r="BE34" s="47">
        <v>213</v>
      </c>
      <c r="BF34" s="20">
        <f t="shared" si="0"/>
        <v>12786</v>
      </c>
      <c r="BG34" s="25">
        <f t="shared" si="1"/>
        <v>0</v>
      </c>
    </row>
    <row r="35" spans="1:59" ht="12.75">
      <c r="A35" s="37" t="s">
        <v>36</v>
      </c>
      <c r="B35" s="47">
        <v>12800</v>
      </c>
      <c r="C35" s="86"/>
      <c r="D35" s="86"/>
      <c r="E35" s="86"/>
      <c r="F35" s="86"/>
      <c r="G35" s="86"/>
      <c r="H35" s="86"/>
      <c r="I35" s="48">
        <v>18</v>
      </c>
      <c r="J35" s="86"/>
      <c r="K35" s="86"/>
      <c r="L35" s="86"/>
      <c r="M35" s="86"/>
      <c r="N35" s="86"/>
      <c r="O35" s="47">
        <v>1003</v>
      </c>
      <c r="P35" s="47">
        <v>746</v>
      </c>
      <c r="Q35" s="47">
        <v>309</v>
      </c>
      <c r="R35" s="47">
        <v>366</v>
      </c>
      <c r="S35" s="47">
        <v>125</v>
      </c>
      <c r="T35" s="47">
        <v>161</v>
      </c>
      <c r="U35" s="47">
        <v>259</v>
      </c>
      <c r="V35" s="47">
        <v>300</v>
      </c>
      <c r="W35" s="47">
        <v>215</v>
      </c>
      <c r="X35" s="47">
        <v>261</v>
      </c>
      <c r="Y35" s="47">
        <v>164</v>
      </c>
      <c r="Z35" s="47">
        <v>275</v>
      </c>
      <c r="AA35" s="47">
        <v>314</v>
      </c>
      <c r="AB35" s="47">
        <v>248</v>
      </c>
      <c r="AC35" s="47">
        <v>246</v>
      </c>
      <c r="AD35" s="47">
        <v>162</v>
      </c>
      <c r="AE35" s="47">
        <v>129</v>
      </c>
      <c r="AF35" s="47">
        <v>282</v>
      </c>
      <c r="AG35" s="47">
        <v>124</v>
      </c>
      <c r="AH35" s="47">
        <v>405</v>
      </c>
      <c r="AI35" s="47">
        <v>412</v>
      </c>
      <c r="AJ35" s="47">
        <v>289</v>
      </c>
      <c r="AK35" s="47">
        <v>106</v>
      </c>
      <c r="AL35" s="47">
        <v>68</v>
      </c>
      <c r="AM35" s="47">
        <v>508</v>
      </c>
      <c r="AN35" s="47">
        <v>843</v>
      </c>
      <c r="AO35" s="47">
        <v>138</v>
      </c>
      <c r="AP35" s="47">
        <v>752</v>
      </c>
      <c r="AQ35" s="47">
        <v>313</v>
      </c>
      <c r="AR35" s="47">
        <v>180</v>
      </c>
      <c r="AS35" s="47">
        <v>150</v>
      </c>
      <c r="AT35" s="47">
        <v>194</v>
      </c>
      <c r="AU35" s="47">
        <v>190</v>
      </c>
      <c r="AV35" s="47">
        <v>448</v>
      </c>
      <c r="AW35" s="47">
        <v>272</v>
      </c>
      <c r="AX35" s="47">
        <v>57</v>
      </c>
      <c r="AY35" s="47">
        <v>294</v>
      </c>
      <c r="AZ35" s="47">
        <v>310</v>
      </c>
      <c r="BA35" s="47">
        <v>192</v>
      </c>
      <c r="BB35" s="47">
        <v>310</v>
      </c>
      <c r="BC35" s="47">
        <v>188</v>
      </c>
      <c r="BD35" s="47">
        <v>277</v>
      </c>
      <c r="BE35" s="47">
        <v>197</v>
      </c>
      <c r="BF35" s="20">
        <f t="shared" si="0"/>
        <v>12800</v>
      </c>
      <c r="BG35" s="25">
        <f t="shared" si="1"/>
        <v>0</v>
      </c>
    </row>
    <row r="36" spans="1:59" s="12" customFormat="1" ht="12.75">
      <c r="A36" s="38" t="s">
        <v>37</v>
      </c>
      <c r="B36" s="45">
        <v>67062</v>
      </c>
      <c r="C36" s="85"/>
      <c r="D36" s="85"/>
      <c r="E36" s="85"/>
      <c r="F36" s="85"/>
      <c r="G36" s="85"/>
      <c r="H36" s="85"/>
      <c r="I36" s="46">
        <v>76</v>
      </c>
      <c r="J36" s="85"/>
      <c r="K36" s="85"/>
      <c r="L36" s="85"/>
      <c r="M36" s="85"/>
      <c r="N36" s="85"/>
      <c r="O36" s="45">
        <v>5415</v>
      </c>
      <c r="P36" s="45">
        <v>3846</v>
      </c>
      <c r="Q36" s="45">
        <v>1532</v>
      </c>
      <c r="R36" s="45">
        <v>1839</v>
      </c>
      <c r="S36" s="45">
        <v>579</v>
      </c>
      <c r="T36" s="45">
        <v>812</v>
      </c>
      <c r="U36" s="45">
        <v>1369</v>
      </c>
      <c r="V36" s="45">
        <v>1717</v>
      </c>
      <c r="W36" s="45">
        <v>970</v>
      </c>
      <c r="X36" s="45">
        <v>1306</v>
      </c>
      <c r="Y36" s="45">
        <v>894</v>
      </c>
      <c r="Z36" s="45">
        <v>1147</v>
      </c>
      <c r="AA36" s="45">
        <v>1623</v>
      </c>
      <c r="AB36" s="45">
        <v>1356</v>
      </c>
      <c r="AC36" s="45">
        <v>1371</v>
      </c>
      <c r="AD36" s="45">
        <v>832</v>
      </c>
      <c r="AE36" s="45">
        <v>679</v>
      </c>
      <c r="AF36" s="45">
        <v>1425</v>
      </c>
      <c r="AG36" s="45">
        <v>613</v>
      </c>
      <c r="AH36" s="45">
        <v>1906</v>
      </c>
      <c r="AI36" s="45">
        <v>2000</v>
      </c>
      <c r="AJ36" s="45">
        <v>1499</v>
      </c>
      <c r="AK36" s="45">
        <v>541</v>
      </c>
      <c r="AL36" s="45">
        <v>398</v>
      </c>
      <c r="AM36" s="45">
        <v>2613</v>
      </c>
      <c r="AN36" s="45">
        <v>4045</v>
      </c>
      <c r="AO36" s="45">
        <v>709</v>
      </c>
      <c r="AP36" s="45">
        <v>6004</v>
      </c>
      <c r="AQ36" s="45">
        <v>1611</v>
      </c>
      <c r="AR36" s="45">
        <v>1081</v>
      </c>
      <c r="AS36" s="45">
        <v>818</v>
      </c>
      <c r="AT36" s="45">
        <v>864</v>
      </c>
      <c r="AU36" s="45">
        <v>1022</v>
      </c>
      <c r="AV36" s="45">
        <v>2184</v>
      </c>
      <c r="AW36" s="45">
        <v>1312</v>
      </c>
      <c r="AX36" s="45">
        <v>300</v>
      </c>
      <c r="AY36" s="45">
        <v>1353</v>
      </c>
      <c r="AZ36" s="45">
        <v>1640</v>
      </c>
      <c r="BA36" s="45">
        <v>948</v>
      </c>
      <c r="BB36" s="45">
        <v>1403</v>
      </c>
      <c r="BC36" s="45">
        <v>936</v>
      </c>
      <c r="BD36" s="45">
        <v>1387</v>
      </c>
      <c r="BE36" s="45">
        <v>1087</v>
      </c>
      <c r="BF36" s="20">
        <f t="shared" si="0"/>
        <v>67062</v>
      </c>
      <c r="BG36" s="25">
        <f t="shared" si="1"/>
        <v>0</v>
      </c>
    </row>
    <row r="37" spans="1:59" ht="12.75">
      <c r="A37" s="37" t="s">
        <v>38</v>
      </c>
      <c r="B37" s="47">
        <v>12421</v>
      </c>
      <c r="C37" s="86"/>
      <c r="D37" s="86"/>
      <c r="E37" s="86"/>
      <c r="F37" s="86"/>
      <c r="G37" s="86"/>
      <c r="H37" s="86"/>
      <c r="I37" s="48">
        <v>23</v>
      </c>
      <c r="J37" s="86"/>
      <c r="K37" s="86"/>
      <c r="L37" s="86"/>
      <c r="M37" s="86"/>
      <c r="N37" s="86"/>
      <c r="O37" s="47">
        <v>914</v>
      </c>
      <c r="P37" s="47">
        <v>715</v>
      </c>
      <c r="Q37" s="47">
        <v>293</v>
      </c>
      <c r="R37" s="47">
        <v>395</v>
      </c>
      <c r="S37" s="47">
        <v>137</v>
      </c>
      <c r="T37" s="47">
        <v>148</v>
      </c>
      <c r="U37" s="47">
        <v>278</v>
      </c>
      <c r="V37" s="47">
        <v>345</v>
      </c>
      <c r="W37" s="47">
        <v>211</v>
      </c>
      <c r="X37" s="47">
        <v>231</v>
      </c>
      <c r="Y37" s="47">
        <v>171</v>
      </c>
      <c r="Z37" s="47">
        <v>269</v>
      </c>
      <c r="AA37" s="47">
        <v>331</v>
      </c>
      <c r="AB37" s="47">
        <v>271</v>
      </c>
      <c r="AC37" s="47">
        <v>224</v>
      </c>
      <c r="AD37" s="47">
        <v>165</v>
      </c>
      <c r="AE37" s="47">
        <v>117</v>
      </c>
      <c r="AF37" s="47">
        <v>300</v>
      </c>
      <c r="AG37" s="47">
        <v>110</v>
      </c>
      <c r="AH37" s="47">
        <v>386</v>
      </c>
      <c r="AI37" s="47">
        <v>415</v>
      </c>
      <c r="AJ37" s="47">
        <v>324</v>
      </c>
      <c r="AK37" s="47">
        <v>113</v>
      </c>
      <c r="AL37" s="47">
        <v>63</v>
      </c>
      <c r="AM37" s="47">
        <v>471</v>
      </c>
      <c r="AN37" s="47">
        <v>796</v>
      </c>
      <c r="AO37" s="47">
        <v>123</v>
      </c>
      <c r="AP37" s="47">
        <v>556</v>
      </c>
      <c r="AQ37" s="47">
        <v>288</v>
      </c>
      <c r="AR37" s="47">
        <v>209</v>
      </c>
      <c r="AS37" s="47">
        <v>182</v>
      </c>
      <c r="AT37" s="47">
        <v>193</v>
      </c>
      <c r="AU37" s="47">
        <v>231</v>
      </c>
      <c r="AV37" s="47">
        <v>438</v>
      </c>
      <c r="AW37" s="47">
        <v>247</v>
      </c>
      <c r="AX37" s="47">
        <v>45</v>
      </c>
      <c r="AY37" s="47">
        <v>231</v>
      </c>
      <c r="AZ37" s="47">
        <v>329</v>
      </c>
      <c r="BA37" s="47">
        <v>165</v>
      </c>
      <c r="BB37" s="47">
        <v>279</v>
      </c>
      <c r="BC37" s="47">
        <v>199</v>
      </c>
      <c r="BD37" s="47">
        <v>300</v>
      </c>
      <c r="BE37" s="47">
        <v>190</v>
      </c>
      <c r="BF37" s="20">
        <f t="shared" si="0"/>
        <v>12421</v>
      </c>
      <c r="BG37" s="25">
        <f t="shared" si="1"/>
        <v>0</v>
      </c>
    </row>
    <row r="38" spans="1:59" ht="12.75">
      <c r="A38" s="37" t="s">
        <v>39</v>
      </c>
      <c r="B38" s="47">
        <v>13409</v>
      </c>
      <c r="C38" s="86"/>
      <c r="D38" s="86"/>
      <c r="E38" s="86"/>
      <c r="F38" s="86"/>
      <c r="G38" s="86"/>
      <c r="H38" s="86"/>
      <c r="I38" s="48">
        <v>10</v>
      </c>
      <c r="J38" s="86"/>
      <c r="K38" s="86"/>
      <c r="L38" s="86"/>
      <c r="M38" s="86"/>
      <c r="N38" s="86"/>
      <c r="O38" s="47">
        <v>1059</v>
      </c>
      <c r="P38" s="47">
        <v>812</v>
      </c>
      <c r="Q38" s="47">
        <v>289</v>
      </c>
      <c r="R38" s="47">
        <v>472</v>
      </c>
      <c r="S38" s="47">
        <v>142</v>
      </c>
      <c r="T38" s="47">
        <v>178</v>
      </c>
      <c r="U38" s="47">
        <v>325</v>
      </c>
      <c r="V38" s="47">
        <v>352</v>
      </c>
      <c r="W38" s="47">
        <v>247</v>
      </c>
      <c r="X38" s="47">
        <v>271</v>
      </c>
      <c r="Y38" s="47">
        <v>172</v>
      </c>
      <c r="Z38" s="47">
        <v>279</v>
      </c>
      <c r="AA38" s="47">
        <v>308</v>
      </c>
      <c r="AB38" s="47">
        <v>296</v>
      </c>
      <c r="AC38" s="47">
        <v>275</v>
      </c>
      <c r="AD38" s="47">
        <v>165</v>
      </c>
      <c r="AE38" s="47">
        <v>123</v>
      </c>
      <c r="AF38" s="47">
        <v>306</v>
      </c>
      <c r="AG38" s="47">
        <v>121</v>
      </c>
      <c r="AH38" s="47">
        <v>378</v>
      </c>
      <c r="AI38" s="47">
        <v>425</v>
      </c>
      <c r="AJ38" s="47">
        <v>267</v>
      </c>
      <c r="AK38" s="47">
        <v>125</v>
      </c>
      <c r="AL38" s="47">
        <v>78</v>
      </c>
      <c r="AM38" s="47">
        <v>597</v>
      </c>
      <c r="AN38" s="47">
        <v>883</v>
      </c>
      <c r="AO38" s="47">
        <v>166</v>
      </c>
      <c r="AP38" s="47">
        <v>608</v>
      </c>
      <c r="AQ38" s="47">
        <v>311</v>
      </c>
      <c r="AR38" s="47">
        <v>172</v>
      </c>
      <c r="AS38" s="47">
        <v>166</v>
      </c>
      <c r="AT38" s="47">
        <v>165</v>
      </c>
      <c r="AU38" s="47">
        <v>242</v>
      </c>
      <c r="AV38" s="47">
        <v>470</v>
      </c>
      <c r="AW38" s="47">
        <v>246</v>
      </c>
      <c r="AX38" s="47">
        <v>61</v>
      </c>
      <c r="AY38" s="47">
        <v>253</v>
      </c>
      <c r="AZ38" s="47">
        <v>378</v>
      </c>
      <c r="BA38" s="47">
        <v>207</v>
      </c>
      <c r="BB38" s="47">
        <v>268</v>
      </c>
      <c r="BC38" s="47">
        <v>181</v>
      </c>
      <c r="BD38" s="47">
        <v>303</v>
      </c>
      <c r="BE38" s="47">
        <v>257</v>
      </c>
      <c r="BF38" s="20">
        <f t="shared" si="0"/>
        <v>13409</v>
      </c>
      <c r="BG38" s="25">
        <f t="shared" si="1"/>
        <v>0</v>
      </c>
    </row>
    <row r="39" spans="1:59" ht="12.75">
      <c r="A39" s="37" t="s">
        <v>40</v>
      </c>
      <c r="B39" s="47">
        <v>14335</v>
      </c>
      <c r="C39" s="86"/>
      <c r="D39" s="86"/>
      <c r="E39" s="86"/>
      <c r="F39" s="86"/>
      <c r="G39" s="86"/>
      <c r="H39" s="86"/>
      <c r="I39" s="48">
        <v>21</v>
      </c>
      <c r="J39" s="86"/>
      <c r="K39" s="86"/>
      <c r="L39" s="86"/>
      <c r="M39" s="86"/>
      <c r="N39" s="86"/>
      <c r="O39" s="47">
        <v>1136</v>
      </c>
      <c r="P39" s="47">
        <v>816</v>
      </c>
      <c r="Q39" s="47">
        <v>342</v>
      </c>
      <c r="R39" s="47">
        <v>431</v>
      </c>
      <c r="S39" s="47">
        <v>154</v>
      </c>
      <c r="T39" s="47">
        <v>174</v>
      </c>
      <c r="U39" s="47">
        <v>330</v>
      </c>
      <c r="V39" s="47">
        <v>390</v>
      </c>
      <c r="W39" s="47">
        <v>242</v>
      </c>
      <c r="X39" s="47">
        <v>299</v>
      </c>
      <c r="Y39" s="47">
        <v>239</v>
      </c>
      <c r="Z39" s="47">
        <v>262</v>
      </c>
      <c r="AA39" s="47">
        <v>359</v>
      </c>
      <c r="AB39" s="47">
        <v>295</v>
      </c>
      <c r="AC39" s="47">
        <v>316</v>
      </c>
      <c r="AD39" s="47">
        <v>165</v>
      </c>
      <c r="AE39" s="47">
        <v>116</v>
      </c>
      <c r="AF39" s="47">
        <v>332</v>
      </c>
      <c r="AG39" s="47">
        <v>122</v>
      </c>
      <c r="AH39" s="47">
        <v>421</v>
      </c>
      <c r="AI39" s="47">
        <v>479</v>
      </c>
      <c r="AJ39" s="47">
        <v>280</v>
      </c>
      <c r="AK39" s="47">
        <v>128</v>
      </c>
      <c r="AL39" s="47">
        <v>105</v>
      </c>
      <c r="AM39" s="47">
        <v>607</v>
      </c>
      <c r="AN39" s="47">
        <v>977</v>
      </c>
      <c r="AO39" s="47">
        <v>182</v>
      </c>
      <c r="AP39" s="47">
        <v>664</v>
      </c>
      <c r="AQ39" s="47">
        <v>309</v>
      </c>
      <c r="AR39" s="47">
        <v>215</v>
      </c>
      <c r="AS39" s="47">
        <v>181</v>
      </c>
      <c r="AT39" s="47">
        <v>176</v>
      </c>
      <c r="AU39" s="47">
        <v>231</v>
      </c>
      <c r="AV39" s="47">
        <v>540</v>
      </c>
      <c r="AW39" s="47">
        <v>274</v>
      </c>
      <c r="AX39" s="47">
        <v>65</v>
      </c>
      <c r="AY39" s="47">
        <v>279</v>
      </c>
      <c r="AZ39" s="47">
        <v>350</v>
      </c>
      <c r="BA39" s="47">
        <v>234</v>
      </c>
      <c r="BB39" s="47">
        <v>305</v>
      </c>
      <c r="BC39" s="47">
        <v>203</v>
      </c>
      <c r="BD39" s="47">
        <v>323</v>
      </c>
      <c r="BE39" s="47">
        <v>266</v>
      </c>
      <c r="BF39" s="20">
        <f aca="true" t="shared" si="2" ref="BF39:BF70">SUM(D39:BE39)</f>
        <v>14335</v>
      </c>
      <c r="BG39" s="25">
        <f t="shared" si="1"/>
        <v>0</v>
      </c>
    </row>
    <row r="40" spans="1:59" ht="12.75">
      <c r="A40" s="37" t="s">
        <v>41</v>
      </c>
      <c r="B40" s="47">
        <v>13982</v>
      </c>
      <c r="C40" s="86"/>
      <c r="D40" s="86"/>
      <c r="E40" s="86"/>
      <c r="F40" s="86"/>
      <c r="G40" s="86"/>
      <c r="H40" s="86"/>
      <c r="I40" s="48">
        <v>25</v>
      </c>
      <c r="J40" s="86"/>
      <c r="K40" s="86"/>
      <c r="L40" s="86"/>
      <c r="M40" s="86"/>
      <c r="N40" s="86"/>
      <c r="O40" s="47">
        <v>1039</v>
      </c>
      <c r="P40" s="47">
        <v>802</v>
      </c>
      <c r="Q40" s="47">
        <v>343</v>
      </c>
      <c r="R40" s="47">
        <v>439</v>
      </c>
      <c r="S40" s="47">
        <v>119</v>
      </c>
      <c r="T40" s="47">
        <v>186</v>
      </c>
      <c r="U40" s="47">
        <v>342</v>
      </c>
      <c r="V40" s="47">
        <v>370</v>
      </c>
      <c r="W40" s="47">
        <v>193</v>
      </c>
      <c r="X40" s="47">
        <v>305</v>
      </c>
      <c r="Y40" s="47">
        <v>167</v>
      </c>
      <c r="Z40" s="47">
        <v>287</v>
      </c>
      <c r="AA40" s="47">
        <v>320</v>
      </c>
      <c r="AB40" s="47">
        <v>311</v>
      </c>
      <c r="AC40" s="47">
        <v>323</v>
      </c>
      <c r="AD40" s="47">
        <v>166</v>
      </c>
      <c r="AE40" s="47">
        <v>168</v>
      </c>
      <c r="AF40" s="47">
        <v>322</v>
      </c>
      <c r="AG40" s="47">
        <v>151</v>
      </c>
      <c r="AH40" s="47">
        <v>408</v>
      </c>
      <c r="AI40" s="47">
        <v>503</v>
      </c>
      <c r="AJ40" s="47">
        <v>323</v>
      </c>
      <c r="AK40" s="47">
        <v>108</v>
      </c>
      <c r="AL40" s="47">
        <v>87</v>
      </c>
      <c r="AM40" s="47">
        <v>561</v>
      </c>
      <c r="AN40" s="47">
        <v>931</v>
      </c>
      <c r="AO40" s="47">
        <v>173</v>
      </c>
      <c r="AP40" s="47">
        <v>548</v>
      </c>
      <c r="AQ40" s="47">
        <v>311</v>
      </c>
      <c r="AR40" s="47">
        <v>221</v>
      </c>
      <c r="AS40" s="47">
        <v>194</v>
      </c>
      <c r="AT40" s="47">
        <v>196</v>
      </c>
      <c r="AU40" s="47">
        <v>203</v>
      </c>
      <c r="AV40" s="47">
        <v>568</v>
      </c>
      <c r="AW40" s="47">
        <v>294</v>
      </c>
      <c r="AX40" s="47">
        <v>63</v>
      </c>
      <c r="AY40" s="47">
        <v>287</v>
      </c>
      <c r="AZ40" s="47">
        <v>328</v>
      </c>
      <c r="BA40" s="47">
        <v>187</v>
      </c>
      <c r="BB40" s="47">
        <v>284</v>
      </c>
      <c r="BC40" s="47">
        <v>194</v>
      </c>
      <c r="BD40" s="47">
        <v>354</v>
      </c>
      <c r="BE40" s="47">
        <v>278</v>
      </c>
      <c r="BF40" s="20">
        <f t="shared" si="2"/>
        <v>13982</v>
      </c>
      <c r="BG40" s="25">
        <f t="shared" si="1"/>
        <v>0</v>
      </c>
    </row>
    <row r="41" spans="1:59" ht="12.75">
      <c r="A41" s="37" t="s">
        <v>42</v>
      </c>
      <c r="B41" s="47">
        <v>14256</v>
      </c>
      <c r="C41" s="86"/>
      <c r="D41" s="86"/>
      <c r="E41" s="86"/>
      <c r="F41" s="86"/>
      <c r="G41" s="86"/>
      <c r="H41" s="86"/>
      <c r="I41" s="48">
        <v>24</v>
      </c>
      <c r="J41" s="86"/>
      <c r="K41" s="86"/>
      <c r="L41" s="86"/>
      <c r="M41" s="86"/>
      <c r="N41" s="86"/>
      <c r="O41" s="47">
        <v>1086</v>
      </c>
      <c r="P41" s="47">
        <v>929</v>
      </c>
      <c r="Q41" s="47">
        <v>337</v>
      </c>
      <c r="R41" s="47">
        <v>446</v>
      </c>
      <c r="S41" s="47">
        <v>145</v>
      </c>
      <c r="T41" s="47">
        <v>165</v>
      </c>
      <c r="U41" s="47">
        <v>284</v>
      </c>
      <c r="V41" s="47">
        <v>360</v>
      </c>
      <c r="W41" s="47">
        <v>199</v>
      </c>
      <c r="X41" s="47">
        <v>320</v>
      </c>
      <c r="Y41" s="47">
        <v>182</v>
      </c>
      <c r="Z41" s="47">
        <v>301</v>
      </c>
      <c r="AA41" s="47">
        <v>376</v>
      </c>
      <c r="AB41" s="47">
        <v>295</v>
      </c>
      <c r="AC41" s="47">
        <v>294</v>
      </c>
      <c r="AD41" s="47">
        <v>230</v>
      </c>
      <c r="AE41" s="47">
        <v>114</v>
      </c>
      <c r="AF41" s="47">
        <v>322</v>
      </c>
      <c r="AG41" s="47">
        <v>124</v>
      </c>
      <c r="AH41" s="47">
        <v>434</v>
      </c>
      <c r="AI41" s="47">
        <v>526</v>
      </c>
      <c r="AJ41" s="47">
        <v>301</v>
      </c>
      <c r="AK41" s="47">
        <v>121</v>
      </c>
      <c r="AL41" s="47">
        <v>89</v>
      </c>
      <c r="AM41" s="47">
        <v>618</v>
      </c>
      <c r="AN41" s="47">
        <v>901</v>
      </c>
      <c r="AO41" s="47">
        <v>170</v>
      </c>
      <c r="AP41" s="47">
        <v>624</v>
      </c>
      <c r="AQ41" s="47">
        <v>330</v>
      </c>
      <c r="AR41" s="47">
        <v>263</v>
      </c>
      <c r="AS41" s="47">
        <v>199</v>
      </c>
      <c r="AT41" s="47">
        <v>164</v>
      </c>
      <c r="AU41" s="47">
        <v>247</v>
      </c>
      <c r="AV41" s="47">
        <v>568</v>
      </c>
      <c r="AW41" s="47">
        <v>256</v>
      </c>
      <c r="AX41" s="47">
        <v>83</v>
      </c>
      <c r="AY41" s="47">
        <v>247</v>
      </c>
      <c r="AZ41" s="47">
        <v>324</v>
      </c>
      <c r="BA41" s="47">
        <v>198</v>
      </c>
      <c r="BB41" s="47">
        <v>286</v>
      </c>
      <c r="BC41" s="47">
        <v>241</v>
      </c>
      <c r="BD41" s="47">
        <v>277</v>
      </c>
      <c r="BE41" s="47">
        <v>256</v>
      </c>
      <c r="BF41" s="20">
        <f t="shared" si="2"/>
        <v>14256</v>
      </c>
      <c r="BG41" s="25">
        <f t="shared" si="1"/>
        <v>0</v>
      </c>
    </row>
    <row r="42" spans="1:59" s="12" customFormat="1" ht="12.75">
      <c r="A42" s="38" t="s">
        <v>43</v>
      </c>
      <c r="B42" s="45">
        <v>68403</v>
      </c>
      <c r="C42" s="85"/>
      <c r="D42" s="85"/>
      <c r="E42" s="85"/>
      <c r="F42" s="85"/>
      <c r="G42" s="85"/>
      <c r="H42" s="85"/>
      <c r="I42" s="46">
        <v>103</v>
      </c>
      <c r="J42" s="85"/>
      <c r="K42" s="85"/>
      <c r="L42" s="85"/>
      <c r="M42" s="85"/>
      <c r="N42" s="85"/>
      <c r="O42" s="45">
        <v>5234</v>
      </c>
      <c r="P42" s="45">
        <v>4074</v>
      </c>
      <c r="Q42" s="45">
        <v>1604</v>
      </c>
      <c r="R42" s="45">
        <v>2183</v>
      </c>
      <c r="S42" s="45">
        <v>697</v>
      </c>
      <c r="T42" s="45">
        <v>851</v>
      </c>
      <c r="U42" s="45">
        <v>1559</v>
      </c>
      <c r="V42" s="45">
        <v>1817</v>
      </c>
      <c r="W42" s="45">
        <v>1092</v>
      </c>
      <c r="X42" s="45">
        <v>1426</v>
      </c>
      <c r="Y42" s="45">
        <v>931</v>
      </c>
      <c r="Z42" s="45">
        <v>1398</v>
      </c>
      <c r="AA42" s="45">
        <v>1694</v>
      </c>
      <c r="AB42" s="45">
        <v>1468</v>
      </c>
      <c r="AC42" s="45">
        <v>1432</v>
      </c>
      <c r="AD42" s="45">
        <v>891</v>
      </c>
      <c r="AE42" s="45">
        <v>638</v>
      </c>
      <c r="AF42" s="45">
        <v>1582</v>
      </c>
      <c r="AG42" s="45">
        <v>628</v>
      </c>
      <c r="AH42" s="45">
        <v>2027</v>
      </c>
      <c r="AI42" s="45">
        <v>2348</v>
      </c>
      <c r="AJ42" s="45">
        <v>1495</v>
      </c>
      <c r="AK42" s="45">
        <v>595</v>
      </c>
      <c r="AL42" s="45">
        <v>422</v>
      </c>
      <c r="AM42" s="45">
        <v>2854</v>
      </c>
      <c r="AN42" s="45">
        <v>4488</v>
      </c>
      <c r="AO42" s="45">
        <v>814</v>
      </c>
      <c r="AP42" s="45">
        <v>3000</v>
      </c>
      <c r="AQ42" s="45">
        <v>1549</v>
      </c>
      <c r="AR42" s="45">
        <v>1080</v>
      </c>
      <c r="AS42" s="45">
        <v>922</v>
      </c>
      <c r="AT42" s="45">
        <v>894</v>
      </c>
      <c r="AU42" s="45">
        <v>1154</v>
      </c>
      <c r="AV42" s="45">
        <v>2584</v>
      </c>
      <c r="AW42" s="45">
        <v>1317</v>
      </c>
      <c r="AX42" s="45">
        <v>317</v>
      </c>
      <c r="AY42" s="45">
        <v>1297</v>
      </c>
      <c r="AZ42" s="45">
        <v>1709</v>
      </c>
      <c r="BA42" s="45">
        <v>991</v>
      </c>
      <c r="BB42" s="45">
        <v>1422</v>
      </c>
      <c r="BC42" s="45">
        <v>1018</v>
      </c>
      <c r="BD42" s="45">
        <v>1557</v>
      </c>
      <c r="BE42" s="45">
        <v>1247</v>
      </c>
      <c r="BF42" s="20">
        <f t="shared" si="2"/>
        <v>68403</v>
      </c>
      <c r="BG42" s="25">
        <f t="shared" si="1"/>
        <v>0</v>
      </c>
    </row>
    <row r="43" spans="1:59" ht="12.75">
      <c r="A43" s="37" t="s">
        <v>44</v>
      </c>
      <c r="B43" s="47">
        <v>15450</v>
      </c>
      <c r="C43" s="86"/>
      <c r="D43" s="86"/>
      <c r="E43" s="86"/>
      <c r="F43" s="86"/>
      <c r="G43" s="86"/>
      <c r="H43" s="86"/>
      <c r="I43" s="48">
        <v>18</v>
      </c>
      <c r="J43" s="86"/>
      <c r="K43" s="86"/>
      <c r="L43" s="86"/>
      <c r="M43" s="86"/>
      <c r="N43" s="86"/>
      <c r="O43" s="47">
        <v>1194</v>
      </c>
      <c r="P43" s="47">
        <v>927</v>
      </c>
      <c r="Q43" s="47">
        <v>350</v>
      </c>
      <c r="R43" s="47">
        <v>337</v>
      </c>
      <c r="S43" s="47">
        <v>189</v>
      </c>
      <c r="T43" s="47">
        <v>191</v>
      </c>
      <c r="U43" s="47">
        <v>303</v>
      </c>
      <c r="V43" s="47">
        <v>404</v>
      </c>
      <c r="W43" s="47">
        <v>287</v>
      </c>
      <c r="X43" s="47">
        <v>366</v>
      </c>
      <c r="Y43" s="47">
        <v>188</v>
      </c>
      <c r="Z43" s="47">
        <v>344</v>
      </c>
      <c r="AA43" s="47">
        <v>414</v>
      </c>
      <c r="AB43" s="47">
        <v>352</v>
      </c>
      <c r="AC43" s="47">
        <v>371</v>
      </c>
      <c r="AD43" s="47">
        <v>213</v>
      </c>
      <c r="AE43" s="47">
        <v>147</v>
      </c>
      <c r="AF43" s="47">
        <v>359</v>
      </c>
      <c r="AG43" s="47">
        <v>155</v>
      </c>
      <c r="AH43" s="47">
        <v>427</v>
      </c>
      <c r="AI43" s="47">
        <v>528</v>
      </c>
      <c r="AJ43" s="47">
        <v>374</v>
      </c>
      <c r="AK43" s="47">
        <v>145</v>
      </c>
      <c r="AL43" s="47">
        <v>114</v>
      </c>
      <c r="AM43" s="47">
        <v>677</v>
      </c>
      <c r="AN43" s="47">
        <v>941</v>
      </c>
      <c r="AO43" s="47">
        <v>228</v>
      </c>
      <c r="AP43" s="47">
        <v>645</v>
      </c>
      <c r="AQ43" s="47">
        <v>405</v>
      </c>
      <c r="AR43" s="47">
        <v>276</v>
      </c>
      <c r="AS43" s="47">
        <v>201</v>
      </c>
      <c r="AT43" s="47">
        <v>207</v>
      </c>
      <c r="AU43" s="47">
        <v>234</v>
      </c>
      <c r="AV43" s="47">
        <v>545</v>
      </c>
      <c r="AW43" s="47">
        <v>300</v>
      </c>
      <c r="AX43" s="47">
        <v>83</v>
      </c>
      <c r="AY43" s="47">
        <v>287</v>
      </c>
      <c r="AZ43" s="47">
        <v>402</v>
      </c>
      <c r="BA43" s="47">
        <v>244</v>
      </c>
      <c r="BB43" s="47">
        <v>305</v>
      </c>
      <c r="BC43" s="47">
        <v>202</v>
      </c>
      <c r="BD43" s="47">
        <v>315</v>
      </c>
      <c r="BE43" s="47">
        <v>256</v>
      </c>
      <c r="BF43" s="20">
        <f t="shared" si="2"/>
        <v>15450</v>
      </c>
      <c r="BG43" s="25">
        <f t="shared" si="1"/>
        <v>0</v>
      </c>
    </row>
    <row r="44" spans="1:59" ht="12.75">
      <c r="A44" s="37" t="s">
        <v>45</v>
      </c>
      <c r="B44" s="47">
        <v>17064</v>
      </c>
      <c r="C44" s="86"/>
      <c r="D44" s="86"/>
      <c r="E44" s="86"/>
      <c r="F44" s="86"/>
      <c r="G44" s="86"/>
      <c r="H44" s="86"/>
      <c r="I44" s="48">
        <v>26</v>
      </c>
      <c r="J44" s="86"/>
      <c r="K44" s="86"/>
      <c r="L44" s="86"/>
      <c r="M44" s="86"/>
      <c r="N44" s="86"/>
      <c r="O44" s="47">
        <v>1366</v>
      </c>
      <c r="P44" s="47">
        <v>1143</v>
      </c>
      <c r="Q44" s="47">
        <v>421</v>
      </c>
      <c r="R44" s="47">
        <v>467</v>
      </c>
      <c r="S44" s="47">
        <v>159</v>
      </c>
      <c r="T44" s="47">
        <v>213</v>
      </c>
      <c r="U44" s="47">
        <v>396</v>
      </c>
      <c r="V44" s="47">
        <v>441</v>
      </c>
      <c r="W44" s="47">
        <v>287</v>
      </c>
      <c r="X44" s="47">
        <v>317</v>
      </c>
      <c r="Y44" s="47">
        <v>215</v>
      </c>
      <c r="Z44" s="47">
        <v>363</v>
      </c>
      <c r="AA44" s="47">
        <v>387</v>
      </c>
      <c r="AB44" s="47">
        <v>381</v>
      </c>
      <c r="AC44" s="47">
        <v>395</v>
      </c>
      <c r="AD44" s="47">
        <v>248</v>
      </c>
      <c r="AE44" s="47">
        <v>194</v>
      </c>
      <c r="AF44" s="47">
        <v>436</v>
      </c>
      <c r="AG44" s="47">
        <v>174</v>
      </c>
      <c r="AH44" s="47">
        <v>455</v>
      </c>
      <c r="AI44" s="47">
        <v>557</v>
      </c>
      <c r="AJ44" s="47">
        <v>413</v>
      </c>
      <c r="AK44" s="47">
        <v>133</v>
      </c>
      <c r="AL44" s="47">
        <v>103</v>
      </c>
      <c r="AM44" s="47">
        <v>812</v>
      </c>
      <c r="AN44" s="47">
        <v>1115</v>
      </c>
      <c r="AO44" s="47">
        <v>192</v>
      </c>
      <c r="AP44" s="47">
        <v>721</v>
      </c>
      <c r="AQ44" s="47">
        <v>369</v>
      </c>
      <c r="AR44" s="47">
        <v>298</v>
      </c>
      <c r="AS44" s="47">
        <v>206</v>
      </c>
      <c r="AT44" s="47">
        <v>175</v>
      </c>
      <c r="AU44" s="47">
        <v>248</v>
      </c>
      <c r="AV44" s="47">
        <v>582</v>
      </c>
      <c r="AW44" s="47">
        <v>296</v>
      </c>
      <c r="AX44" s="47">
        <v>89</v>
      </c>
      <c r="AY44" s="47">
        <v>357</v>
      </c>
      <c r="AZ44" s="47">
        <v>424</v>
      </c>
      <c r="BA44" s="47">
        <v>212</v>
      </c>
      <c r="BB44" s="47">
        <v>395</v>
      </c>
      <c r="BC44" s="47">
        <v>258</v>
      </c>
      <c r="BD44" s="47">
        <v>339</v>
      </c>
      <c r="BE44" s="47">
        <v>286</v>
      </c>
      <c r="BF44" s="20">
        <f t="shared" si="2"/>
        <v>17064</v>
      </c>
      <c r="BG44" s="25">
        <f t="shared" si="1"/>
        <v>0</v>
      </c>
    </row>
    <row r="45" spans="1:59" ht="12.75">
      <c r="A45" s="37" t="s">
        <v>46</v>
      </c>
      <c r="B45" s="47">
        <v>18910</v>
      </c>
      <c r="C45" s="86"/>
      <c r="D45" s="86"/>
      <c r="E45" s="86"/>
      <c r="F45" s="86"/>
      <c r="G45" s="86"/>
      <c r="H45" s="86"/>
      <c r="I45" s="48">
        <v>26</v>
      </c>
      <c r="J45" s="86"/>
      <c r="K45" s="86"/>
      <c r="L45" s="86"/>
      <c r="M45" s="86"/>
      <c r="N45" s="86"/>
      <c r="O45" s="47">
        <v>1643</v>
      </c>
      <c r="P45" s="47">
        <v>1206</v>
      </c>
      <c r="Q45" s="47">
        <v>464</v>
      </c>
      <c r="R45" s="47">
        <v>553</v>
      </c>
      <c r="S45" s="47">
        <v>177</v>
      </c>
      <c r="T45" s="47">
        <v>218</v>
      </c>
      <c r="U45" s="47">
        <v>396</v>
      </c>
      <c r="V45" s="47">
        <v>455</v>
      </c>
      <c r="W45" s="47">
        <v>295</v>
      </c>
      <c r="X45" s="47">
        <v>386</v>
      </c>
      <c r="Y45" s="47">
        <v>276</v>
      </c>
      <c r="Z45" s="47">
        <v>359</v>
      </c>
      <c r="AA45" s="47">
        <v>448</v>
      </c>
      <c r="AB45" s="47">
        <v>396</v>
      </c>
      <c r="AC45" s="47">
        <v>475</v>
      </c>
      <c r="AD45" s="47">
        <v>268</v>
      </c>
      <c r="AE45" s="47">
        <v>192</v>
      </c>
      <c r="AF45" s="47">
        <v>494</v>
      </c>
      <c r="AG45" s="47">
        <v>192</v>
      </c>
      <c r="AH45" s="47">
        <v>438</v>
      </c>
      <c r="AI45" s="47">
        <v>648</v>
      </c>
      <c r="AJ45" s="47">
        <v>396</v>
      </c>
      <c r="AK45" s="47">
        <v>164</v>
      </c>
      <c r="AL45" s="47">
        <v>137</v>
      </c>
      <c r="AM45" s="47">
        <v>884</v>
      </c>
      <c r="AN45" s="47">
        <v>1262</v>
      </c>
      <c r="AO45" s="47">
        <v>243</v>
      </c>
      <c r="AP45" s="47">
        <v>914</v>
      </c>
      <c r="AQ45" s="47">
        <v>393</v>
      </c>
      <c r="AR45" s="47">
        <v>337</v>
      </c>
      <c r="AS45" s="47">
        <v>238</v>
      </c>
      <c r="AT45" s="47">
        <v>211</v>
      </c>
      <c r="AU45" s="47">
        <v>283</v>
      </c>
      <c r="AV45" s="47">
        <v>628</v>
      </c>
      <c r="AW45" s="47">
        <v>317</v>
      </c>
      <c r="AX45" s="47">
        <v>85</v>
      </c>
      <c r="AY45" s="47">
        <v>388</v>
      </c>
      <c r="AZ45" s="47">
        <v>402</v>
      </c>
      <c r="BA45" s="47">
        <v>275</v>
      </c>
      <c r="BB45" s="47">
        <v>406</v>
      </c>
      <c r="BC45" s="47">
        <v>263</v>
      </c>
      <c r="BD45" s="47">
        <v>380</v>
      </c>
      <c r="BE45" s="47">
        <v>299</v>
      </c>
      <c r="BF45" s="20">
        <f t="shared" si="2"/>
        <v>18910</v>
      </c>
      <c r="BG45" s="25">
        <f t="shared" si="1"/>
        <v>0</v>
      </c>
    </row>
    <row r="46" spans="1:59" ht="12.75">
      <c r="A46" s="37" t="s">
        <v>47</v>
      </c>
      <c r="B46" s="47">
        <v>20158</v>
      </c>
      <c r="C46" s="86"/>
      <c r="D46" s="86"/>
      <c r="E46" s="86"/>
      <c r="F46" s="86"/>
      <c r="G46" s="86"/>
      <c r="H46" s="86"/>
      <c r="I46" s="48">
        <v>25</v>
      </c>
      <c r="J46" s="86"/>
      <c r="K46" s="86"/>
      <c r="L46" s="86"/>
      <c r="M46" s="86"/>
      <c r="N46" s="86"/>
      <c r="O46" s="47">
        <v>1689</v>
      </c>
      <c r="P46" s="47">
        <v>1387</v>
      </c>
      <c r="Q46" s="47">
        <v>474</v>
      </c>
      <c r="R46" s="47">
        <v>583</v>
      </c>
      <c r="S46" s="47">
        <v>202</v>
      </c>
      <c r="T46" s="47">
        <v>193</v>
      </c>
      <c r="U46" s="47">
        <v>466</v>
      </c>
      <c r="V46" s="47">
        <v>503</v>
      </c>
      <c r="W46" s="47">
        <v>247</v>
      </c>
      <c r="X46" s="47">
        <v>453</v>
      </c>
      <c r="Y46" s="47">
        <v>255</v>
      </c>
      <c r="Z46" s="47">
        <v>417</v>
      </c>
      <c r="AA46" s="47">
        <v>454</v>
      </c>
      <c r="AB46" s="47">
        <v>401</v>
      </c>
      <c r="AC46" s="47">
        <v>476</v>
      </c>
      <c r="AD46" s="47">
        <v>277</v>
      </c>
      <c r="AE46" s="47">
        <v>190</v>
      </c>
      <c r="AF46" s="47">
        <v>516</v>
      </c>
      <c r="AG46" s="47">
        <v>159</v>
      </c>
      <c r="AH46" s="47">
        <v>500</v>
      </c>
      <c r="AI46" s="47">
        <v>740</v>
      </c>
      <c r="AJ46" s="47">
        <v>435</v>
      </c>
      <c r="AK46" s="47">
        <v>170</v>
      </c>
      <c r="AL46" s="47">
        <v>143</v>
      </c>
      <c r="AM46" s="47">
        <v>910</v>
      </c>
      <c r="AN46" s="47">
        <v>1289</v>
      </c>
      <c r="AO46" s="47">
        <v>238</v>
      </c>
      <c r="AP46" s="47">
        <v>946</v>
      </c>
      <c r="AQ46" s="47">
        <v>462</v>
      </c>
      <c r="AR46" s="47">
        <v>348</v>
      </c>
      <c r="AS46" s="47">
        <v>236</v>
      </c>
      <c r="AT46" s="47">
        <v>226</v>
      </c>
      <c r="AU46" s="47">
        <v>346</v>
      </c>
      <c r="AV46" s="47">
        <v>696</v>
      </c>
      <c r="AW46" s="47">
        <v>374</v>
      </c>
      <c r="AX46" s="47">
        <v>92</v>
      </c>
      <c r="AY46" s="47">
        <v>377</v>
      </c>
      <c r="AZ46" s="47">
        <v>439</v>
      </c>
      <c r="BA46" s="47">
        <v>289</v>
      </c>
      <c r="BB46" s="47">
        <v>461</v>
      </c>
      <c r="BC46" s="47">
        <v>277</v>
      </c>
      <c r="BD46" s="47">
        <v>425</v>
      </c>
      <c r="BE46" s="47">
        <v>372</v>
      </c>
      <c r="BF46" s="20">
        <f t="shared" si="2"/>
        <v>20158</v>
      </c>
      <c r="BG46" s="25">
        <f t="shared" si="1"/>
        <v>0</v>
      </c>
    </row>
    <row r="47" spans="1:59" ht="12.75">
      <c r="A47" s="37" t="s">
        <v>48</v>
      </c>
      <c r="B47" s="47">
        <v>20543</v>
      </c>
      <c r="C47" s="86"/>
      <c r="D47" s="86"/>
      <c r="E47" s="86"/>
      <c r="F47" s="86"/>
      <c r="G47" s="86"/>
      <c r="H47" s="86"/>
      <c r="I47" s="48">
        <v>27</v>
      </c>
      <c r="J47" s="86"/>
      <c r="K47" s="86"/>
      <c r="L47" s="86"/>
      <c r="M47" s="86"/>
      <c r="N47" s="86"/>
      <c r="O47" s="47">
        <v>1683</v>
      </c>
      <c r="P47" s="47">
        <v>1418</v>
      </c>
      <c r="Q47" s="47">
        <v>484</v>
      </c>
      <c r="R47" s="47">
        <v>641</v>
      </c>
      <c r="S47" s="47">
        <v>218</v>
      </c>
      <c r="T47" s="47">
        <v>257</v>
      </c>
      <c r="U47" s="47">
        <v>400</v>
      </c>
      <c r="V47" s="47">
        <v>507</v>
      </c>
      <c r="W47" s="47">
        <v>323</v>
      </c>
      <c r="X47" s="47">
        <v>426</v>
      </c>
      <c r="Y47" s="47">
        <v>248</v>
      </c>
      <c r="Z47" s="47">
        <v>397</v>
      </c>
      <c r="AA47" s="47">
        <v>488</v>
      </c>
      <c r="AB47" s="47">
        <v>432</v>
      </c>
      <c r="AC47" s="47">
        <v>550</v>
      </c>
      <c r="AD47" s="47">
        <v>287</v>
      </c>
      <c r="AE47" s="47">
        <v>199</v>
      </c>
      <c r="AF47" s="47">
        <v>450</v>
      </c>
      <c r="AG47" s="47">
        <v>214</v>
      </c>
      <c r="AH47" s="47">
        <v>523</v>
      </c>
      <c r="AI47" s="47">
        <v>785</v>
      </c>
      <c r="AJ47" s="47">
        <v>431</v>
      </c>
      <c r="AK47" s="47">
        <v>171</v>
      </c>
      <c r="AL47" s="47">
        <v>152</v>
      </c>
      <c r="AM47" s="47">
        <v>924</v>
      </c>
      <c r="AN47" s="47">
        <v>1213</v>
      </c>
      <c r="AO47" s="47">
        <v>263</v>
      </c>
      <c r="AP47" s="47">
        <v>907</v>
      </c>
      <c r="AQ47" s="47">
        <v>483</v>
      </c>
      <c r="AR47" s="47">
        <v>309</v>
      </c>
      <c r="AS47" s="47">
        <v>246</v>
      </c>
      <c r="AT47" s="47">
        <v>238</v>
      </c>
      <c r="AU47" s="47">
        <v>318</v>
      </c>
      <c r="AV47" s="47">
        <v>663</v>
      </c>
      <c r="AW47" s="47">
        <v>414</v>
      </c>
      <c r="AX47" s="47">
        <v>105</v>
      </c>
      <c r="AY47" s="47">
        <v>401</v>
      </c>
      <c r="AZ47" s="47">
        <v>514</v>
      </c>
      <c r="BA47" s="47">
        <v>308</v>
      </c>
      <c r="BB47" s="47">
        <v>460</v>
      </c>
      <c r="BC47" s="47">
        <v>305</v>
      </c>
      <c r="BD47" s="47">
        <v>404</v>
      </c>
      <c r="BE47" s="47">
        <v>357</v>
      </c>
      <c r="BF47" s="20">
        <f t="shared" si="2"/>
        <v>20543</v>
      </c>
      <c r="BG47" s="25">
        <f t="shared" si="1"/>
        <v>0</v>
      </c>
    </row>
    <row r="48" spans="1:59" s="12" customFormat="1" ht="12.75">
      <c r="A48" s="38" t="s">
        <v>49</v>
      </c>
      <c r="B48" s="45">
        <v>92125</v>
      </c>
      <c r="C48" s="85"/>
      <c r="D48" s="85"/>
      <c r="E48" s="85"/>
      <c r="F48" s="85"/>
      <c r="G48" s="85"/>
      <c r="H48" s="85"/>
      <c r="I48" s="46">
        <v>122</v>
      </c>
      <c r="J48" s="85"/>
      <c r="K48" s="85"/>
      <c r="L48" s="85"/>
      <c r="M48" s="85"/>
      <c r="N48" s="85"/>
      <c r="O48" s="45">
        <v>7575</v>
      </c>
      <c r="P48" s="45">
        <v>6081</v>
      </c>
      <c r="Q48" s="45">
        <v>2193</v>
      </c>
      <c r="R48" s="45">
        <v>2581</v>
      </c>
      <c r="S48" s="45">
        <v>945</v>
      </c>
      <c r="T48" s="45">
        <v>1072</v>
      </c>
      <c r="U48" s="45">
        <v>1961</v>
      </c>
      <c r="V48" s="45">
        <v>2310</v>
      </c>
      <c r="W48" s="45">
        <v>1439</v>
      </c>
      <c r="X48" s="45">
        <v>1948</v>
      </c>
      <c r="Y48" s="45">
        <v>1182</v>
      </c>
      <c r="Z48" s="45">
        <v>1880</v>
      </c>
      <c r="AA48" s="45">
        <v>2191</v>
      </c>
      <c r="AB48" s="45">
        <v>1962</v>
      </c>
      <c r="AC48" s="45">
        <v>2267</v>
      </c>
      <c r="AD48" s="45">
        <v>1293</v>
      </c>
      <c r="AE48" s="45">
        <v>922</v>
      </c>
      <c r="AF48" s="45">
        <v>2255</v>
      </c>
      <c r="AG48" s="45">
        <v>894</v>
      </c>
      <c r="AH48" s="45">
        <v>2343</v>
      </c>
      <c r="AI48" s="45">
        <v>3258</v>
      </c>
      <c r="AJ48" s="45">
        <v>2049</v>
      </c>
      <c r="AK48" s="45">
        <v>783</v>
      </c>
      <c r="AL48" s="45">
        <v>649</v>
      </c>
      <c r="AM48" s="45">
        <v>4207</v>
      </c>
      <c r="AN48" s="45">
        <v>5820</v>
      </c>
      <c r="AO48" s="45">
        <v>1164</v>
      </c>
      <c r="AP48" s="45">
        <v>4133</v>
      </c>
      <c r="AQ48" s="45">
        <v>2112</v>
      </c>
      <c r="AR48" s="45">
        <v>1568</v>
      </c>
      <c r="AS48" s="45">
        <v>1127</v>
      </c>
      <c r="AT48" s="45">
        <v>1057</v>
      </c>
      <c r="AU48" s="45">
        <v>1429</v>
      </c>
      <c r="AV48" s="45">
        <v>3114</v>
      </c>
      <c r="AW48" s="45">
        <v>1701</v>
      </c>
      <c r="AX48" s="45">
        <v>454</v>
      </c>
      <c r="AY48" s="45">
        <v>1810</v>
      </c>
      <c r="AZ48" s="45">
        <v>2181</v>
      </c>
      <c r="BA48" s="45">
        <v>1328</v>
      </c>
      <c r="BB48" s="45">
        <v>2027</v>
      </c>
      <c r="BC48" s="45">
        <v>1305</v>
      </c>
      <c r="BD48" s="45">
        <v>1863</v>
      </c>
      <c r="BE48" s="45">
        <v>1570</v>
      </c>
      <c r="BF48" s="20">
        <f t="shared" si="2"/>
        <v>92125</v>
      </c>
      <c r="BG48" s="25">
        <f t="shared" si="1"/>
        <v>0</v>
      </c>
    </row>
    <row r="49" spans="1:59" ht="12.75">
      <c r="A49" s="37" t="s">
        <v>50</v>
      </c>
      <c r="B49" s="47">
        <v>21461</v>
      </c>
      <c r="C49" s="86"/>
      <c r="D49" s="86"/>
      <c r="E49" s="86"/>
      <c r="F49" s="86"/>
      <c r="G49" s="86"/>
      <c r="H49" s="86"/>
      <c r="I49" s="48">
        <v>26</v>
      </c>
      <c r="J49" s="86"/>
      <c r="K49" s="86"/>
      <c r="L49" s="86"/>
      <c r="M49" s="86"/>
      <c r="N49" s="86"/>
      <c r="O49" s="47">
        <v>1850</v>
      </c>
      <c r="P49" s="47">
        <v>1453</v>
      </c>
      <c r="Q49" s="47">
        <v>525</v>
      </c>
      <c r="R49" s="47">
        <v>673</v>
      </c>
      <c r="S49" s="47">
        <v>227</v>
      </c>
      <c r="T49" s="47">
        <v>267</v>
      </c>
      <c r="U49" s="47">
        <v>455</v>
      </c>
      <c r="V49" s="47">
        <v>518</v>
      </c>
      <c r="W49" s="47">
        <v>331</v>
      </c>
      <c r="X49" s="47">
        <v>460</v>
      </c>
      <c r="Y49" s="47">
        <v>247</v>
      </c>
      <c r="Z49" s="47">
        <v>383</v>
      </c>
      <c r="AA49" s="47">
        <v>489</v>
      </c>
      <c r="AB49" s="47">
        <v>452</v>
      </c>
      <c r="AC49" s="47">
        <v>528</v>
      </c>
      <c r="AD49" s="47">
        <v>301</v>
      </c>
      <c r="AE49" s="47">
        <v>207</v>
      </c>
      <c r="AF49" s="47">
        <v>557</v>
      </c>
      <c r="AG49" s="47">
        <v>204</v>
      </c>
      <c r="AH49" s="47">
        <v>535</v>
      </c>
      <c r="AI49" s="47">
        <v>790</v>
      </c>
      <c r="AJ49" s="47">
        <v>472</v>
      </c>
      <c r="AK49" s="47">
        <v>186</v>
      </c>
      <c r="AL49" s="47">
        <v>158</v>
      </c>
      <c r="AM49" s="47">
        <v>936</v>
      </c>
      <c r="AN49" s="47">
        <v>1436</v>
      </c>
      <c r="AO49" s="47">
        <v>269</v>
      </c>
      <c r="AP49" s="47">
        <v>923</v>
      </c>
      <c r="AQ49" s="47">
        <v>503</v>
      </c>
      <c r="AR49" s="47">
        <v>353</v>
      </c>
      <c r="AS49" s="47">
        <v>201</v>
      </c>
      <c r="AT49" s="47">
        <v>245</v>
      </c>
      <c r="AU49" s="47">
        <v>360</v>
      </c>
      <c r="AV49" s="47">
        <v>630</v>
      </c>
      <c r="AW49" s="47">
        <v>353</v>
      </c>
      <c r="AX49" s="47">
        <v>95</v>
      </c>
      <c r="AY49" s="47">
        <v>421</v>
      </c>
      <c r="AZ49" s="47">
        <v>554</v>
      </c>
      <c r="BA49" s="47">
        <v>277</v>
      </c>
      <c r="BB49" s="47">
        <v>478</v>
      </c>
      <c r="BC49" s="47">
        <v>338</v>
      </c>
      <c r="BD49" s="47">
        <v>407</v>
      </c>
      <c r="BE49" s="47">
        <v>388</v>
      </c>
      <c r="BF49" s="20">
        <f t="shared" si="2"/>
        <v>21461</v>
      </c>
      <c r="BG49" s="25">
        <f t="shared" si="1"/>
        <v>0</v>
      </c>
    </row>
    <row r="50" spans="1:59" ht="12.75">
      <c r="A50" s="37" t="s">
        <v>51</v>
      </c>
      <c r="B50" s="47">
        <v>21593</v>
      </c>
      <c r="C50" s="86"/>
      <c r="D50" s="86"/>
      <c r="E50" s="86"/>
      <c r="F50" s="86"/>
      <c r="G50" s="86"/>
      <c r="H50" s="86"/>
      <c r="I50" s="48">
        <v>36</v>
      </c>
      <c r="J50" s="86"/>
      <c r="K50" s="86"/>
      <c r="L50" s="86"/>
      <c r="M50" s="86"/>
      <c r="N50" s="86"/>
      <c r="O50" s="47">
        <v>1828</v>
      </c>
      <c r="P50" s="47">
        <v>1440</v>
      </c>
      <c r="Q50" s="47">
        <v>498</v>
      </c>
      <c r="R50" s="47">
        <v>684</v>
      </c>
      <c r="S50" s="47">
        <v>216</v>
      </c>
      <c r="T50" s="47">
        <v>275</v>
      </c>
      <c r="U50" s="47">
        <v>443</v>
      </c>
      <c r="V50" s="47">
        <v>496</v>
      </c>
      <c r="W50" s="47">
        <v>349</v>
      </c>
      <c r="X50" s="47">
        <v>432</v>
      </c>
      <c r="Y50" s="47">
        <v>270</v>
      </c>
      <c r="Z50" s="47">
        <v>381</v>
      </c>
      <c r="AA50" s="47">
        <v>491</v>
      </c>
      <c r="AB50" s="47">
        <v>457</v>
      </c>
      <c r="AC50" s="47">
        <v>543</v>
      </c>
      <c r="AD50" s="47">
        <v>328</v>
      </c>
      <c r="AE50" s="47">
        <v>178</v>
      </c>
      <c r="AF50" s="47">
        <v>509</v>
      </c>
      <c r="AG50" s="47">
        <v>201</v>
      </c>
      <c r="AH50" s="47">
        <v>538</v>
      </c>
      <c r="AI50" s="47">
        <v>844</v>
      </c>
      <c r="AJ50" s="47">
        <v>441</v>
      </c>
      <c r="AK50" s="47">
        <v>190</v>
      </c>
      <c r="AL50" s="47">
        <v>153</v>
      </c>
      <c r="AM50" s="47">
        <v>943</v>
      </c>
      <c r="AN50" s="47">
        <v>1423</v>
      </c>
      <c r="AO50" s="47">
        <v>288</v>
      </c>
      <c r="AP50" s="47">
        <v>1037</v>
      </c>
      <c r="AQ50" s="47">
        <v>481</v>
      </c>
      <c r="AR50" s="47">
        <v>344</v>
      </c>
      <c r="AS50" s="47">
        <v>220</v>
      </c>
      <c r="AT50" s="47">
        <v>239</v>
      </c>
      <c r="AU50" s="47">
        <v>347</v>
      </c>
      <c r="AV50" s="47">
        <v>668</v>
      </c>
      <c r="AW50" s="47">
        <v>372</v>
      </c>
      <c r="AX50" s="47">
        <v>91</v>
      </c>
      <c r="AY50" s="47">
        <v>430</v>
      </c>
      <c r="AZ50" s="47">
        <v>578</v>
      </c>
      <c r="BA50" s="47">
        <v>324</v>
      </c>
      <c r="BB50" s="47">
        <v>462</v>
      </c>
      <c r="BC50" s="47">
        <v>319</v>
      </c>
      <c r="BD50" s="47">
        <v>452</v>
      </c>
      <c r="BE50" s="47">
        <v>354</v>
      </c>
      <c r="BF50" s="20">
        <f t="shared" si="2"/>
        <v>21593</v>
      </c>
      <c r="BG50" s="25">
        <f t="shared" si="1"/>
        <v>0</v>
      </c>
    </row>
    <row r="51" spans="1:59" ht="12.75">
      <c r="A51" s="37" t="s">
        <v>52</v>
      </c>
      <c r="B51" s="47">
        <v>21498</v>
      </c>
      <c r="C51" s="86"/>
      <c r="D51" s="86"/>
      <c r="E51" s="86"/>
      <c r="F51" s="86"/>
      <c r="G51" s="86"/>
      <c r="H51" s="86"/>
      <c r="I51" s="48">
        <v>26</v>
      </c>
      <c r="J51" s="86"/>
      <c r="K51" s="86"/>
      <c r="L51" s="86"/>
      <c r="M51" s="86"/>
      <c r="N51" s="86"/>
      <c r="O51" s="47">
        <v>2007</v>
      </c>
      <c r="P51" s="47">
        <v>1433</v>
      </c>
      <c r="Q51" s="47">
        <v>509</v>
      </c>
      <c r="R51" s="47">
        <v>678</v>
      </c>
      <c r="S51" s="47">
        <v>210</v>
      </c>
      <c r="T51" s="47">
        <v>258</v>
      </c>
      <c r="U51" s="47">
        <v>455</v>
      </c>
      <c r="V51" s="47">
        <v>568</v>
      </c>
      <c r="W51" s="47">
        <v>300</v>
      </c>
      <c r="X51" s="47">
        <v>460</v>
      </c>
      <c r="Y51" s="47">
        <v>248</v>
      </c>
      <c r="Z51" s="47">
        <v>383</v>
      </c>
      <c r="AA51" s="47">
        <v>448</v>
      </c>
      <c r="AB51" s="47">
        <v>482</v>
      </c>
      <c r="AC51" s="47">
        <v>516</v>
      </c>
      <c r="AD51" s="47">
        <v>261</v>
      </c>
      <c r="AE51" s="47">
        <v>200</v>
      </c>
      <c r="AF51" s="47">
        <v>522</v>
      </c>
      <c r="AG51" s="47">
        <v>213</v>
      </c>
      <c r="AH51" s="47">
        <v>448</v>
      </c>
      <c r="AI51" s="47">
        <v>746</v>
      </c>
      <c r="AJ51" s="47">
        <v>446</v>
      </c>
      <c r="AK51" s="47">
        <v>205</v>
      </c>
      <c r="AL51" s="47">
        <v>170</v>
      </c>
      <c r="AM51" s="47">
        <v>978</v>
      </c>
      <c r="AN51" s="47">
        <v>1485</v>
      </c>
      <c r="AO51" s="47">
        <v>299</v>
      </c>
      <c r="AP51" s="47">
        <v>1046</v>
      </c>
      <c r="AQ51" s="47">
        <v>468</v>
      </c>
      <c r="AR51" s="47">
        <v>330</v>
      </c>
      <c r="AS51" s="47">
        <v>229</v>
      </c>
      <c r="AT51" s="47">
        <v>213</v>
      </c>
      <c r="AU51" s="47">
        <v>359</v>
      </c>
      <c r="AV51" s="47">
        <v>643</v>
      </c>
      <c r="AW51" s="47">
        <v>361</v>
      </c>
      <c r="AX51" s="47">
        <v>98</v>
      </c>
      <c r="AY51" s="47">
        <v>427</v>
      </c>
      <c r="AZ51" s="47">
        <v>498</v>
      </c>
      <c r="BA51" s="47">
        <v>355</v>
      </c>
      <c r="BB51" s="47">
        <v>421</v>
      </c>
      <c r="BC51" s="47">
        <v>317</v>
      </c>
      <c r="BD51" s="47">
        <v>445</v>
      </c>
      <c r="BE51" s="47">
        <v>334</v>
      </c>
      <c r="BF51" s="20">
        <f t="shared" si="2"/>
        <v>21498</v>
      </c>
      <c r="BG51" s="25">
        <f t="shared" si="1"/>
        <v>0</v>
      </c>
    </row>
    <row r="52" spans="1:59" ht="12.75">
      <c r="A52" s="37" t="s">
        <v>53</v>
      </c>
      <c r="B52" s="47">
        <v>21316</v>
      </c>
      <c r="C52" s="86"/>
      <c r="D52" s="86"/>
      <c r="E52" s="86"/>
      <c r="F52" s="86"/>
      <c r="G52" s="86"/>
      <c r="H52" s="86"/>
      <c r="I52" s="48">
        <v>29</v>
      </c>
      <c r="J52" s="86"/>
      <c r="K52" s="86"/>
      <c r="L52" s="86"/>
      <c r="M52" s="86"/>
      <c r="N52" s="86"/>
      <c r="O52" s="47">
        <v>1962</v>
      </c>
      <c r="P52" s="47">
        <v>1415</v>
      </c>
      <c r="Q52" s="47">
        <v>454</v>
      </c>
      <c r="R52" s="47">
        <v>681</v>
      </c>
      <c r="S52" s="47">
        <v>197</v>
      </c>
      <c r="T52" s="47">
        <v>266</v>
      </c>
      <c r="U52" s="47">
        <v>451</v>
      </c>
      <c r="V52" s="47">
        <v>535</v>
      </c>
      <c r="W52" s="47">
        <v>305</v>
      </c>
      <c r="X52" s="47">
        <v>490</v>
      </c>
      <c r="Y52" s="47">
        <v>242</v>
      </c>
      <c r="Z52" s="47">
        <v>438</v>
      </c>
      <c r="AA52" s="47">
        <v>444</v>
      </c>
      <c r="AB52" s="47">
        <v>463</v>
      </c>
      <c r="AC52" s="47">
        <v>543</v>
      </c>
      <c r="AD52" s="47">
        <v>257</v>
      </c>
      <c r="AE52" s="47">
        <v>189</v>
      </c>
      <c r="AF52" s="47">
        <v>533</v>
      </c>
      <c r="AG52" s="47">
        <v>205</v>
      </c>
      <c r="AH52" s="47">
        <v>512</v>
      </c>
      <c r="AI52" s="47">
        <v>748</v>
      </c>
      <c r="AJ52" s="47">
        <v>430</v>
      </c>
      <c r="AK52" s="47">
        <v>204</v>
      </c>
      <c r="AL52" s="47">
        <v>164</v>
      </c>
      <c r="AM52" s="47">
        <v>880</v>
      </c>
      <c r="AN52" s="47">
        <v>1326</v>
      </c>
      <c r="AO52" s="47">
        <v>298</v>
      </c>
      <c r="AP52" s="47">
        <v>929</v>
      </c>
      <c r="AQ52" s="47">
        <v>500</v>
      </c>
      <c r="AR52" s="47">
        <v>369</v>
      </c>
      <c r="AS52" s="47">
        <v>227</v>
      </c>
      <c r="AT52" s="47">
        <v>250</v>
      </c>
      <c r="AU52" s="47">
        <v>355</v>
      </c>
      <c r="AV52" s="47">
        <v>617</v>
      </c>
      <c r="AW52" s="47">
        <v>374</v>
      </c>
      <c r="AX52" s="47">
        <v>97</v>
      </c>
      <c r="AY52" s="47">
        <v>398</v>
      </c>
      <c r="AZ52" s="47">
        <v>553</v>
      </c>
      <c r="BA52" s="47">
        <v>330</v>
      </c>
      <c r="BB52" s="47">
        <v>495</v>
      </c>
      <c r="BC52" s="47">
        <v>293</v>
      </c>
      <c r="BD52" s="47">
        <v>480</v>
      </c>
      <c r="BE52" s="47">
        <v>388</v>
      </c>
      <c r="BF52" s="20">
        <f t="shared" si="2"/>
        <v>21316</v>
      </c>
      <c r="BG52" s="25">
        <f t="shared" si="1"/>
        <v>0</v>
      </c>
    </row>
    <row r="53" spans="1:59" ht="12.75">
      <c r="A53" s="37" t="s">
        <v>54</v>
      </c>
      <c r="B53" s="47">
        <v>21999</v>
      </c>
      <c r="C53" s="86"/>
      <c r="D53" s="86"/>
      <c r="E53" s="86"/>
      <c r="F53" s="86"/>
      <c r="G53" s="86"/>
      <c r="H53" s="86"/>
      <c r="I53" s="48">
        <v>26</v>
      </c>
      <c r="J53" s="86"/>
      <c r="K53" s="86"/>
      <c r="L53" s="86"/>
      <c r="M53" s="86"/>
      <c r="N53" s="86"/>
      <c r="O53" s="47">
        <v>2032</v>
      </c>
      <c r="P53" s="47">
        <v>1377</v>
      </c>
      <c r="Q53" s="47">
        <v>476</v>
      </c>
      <c r="R53" s="47">
        <v>729</v>
      </c>
      <c r="S53" s="47">
        <v>209</v>
      </c>
      <c r="T53" s="47">
        <v>302</v>
      </c>
      <c r="U53" s="47">
        <v>471</v>
      </c>
      <c r="V53" s="47">
        <v>559</v>
      </c>
      <c r="W53" s="47">
        <v>307</v>
      </c>
      <c r="X53" s="47">
        <v>492</v>
      </c>
      <c r="Y53" s="47">
        <v>218</v>
      </c>
      <c r="Z53" s="47">
        <v>441</v>
      </c>
      <c r="AA53" s="47">
        <v>467</v>
      </c>
      <c r="AB53" s="47">
        <v>477</v>
      </c>
      <c r="AC53" s="47">
        <v>546</v>
      </c>
      <c r="AD53" s="47">
        <v>304</v>
      </c>
      <c r="AE53" s="47">
        <v>212</v>
      </c>
      <c r="AF53" s="47">
        <v>509</v>
      </c>
      <c r="AG53" s="47">
        <v>218</v>
      </c>
      <c r="AH53" s="47">
        <v>489</v>
      </c>
      <c r="AI53" s="47">
        <v>906</v>
      </c>
      <c r="AJ53" s="47">
        <v>449</v>
      </c>
      <c r="AK53" s="47">
        <v>219</v>
      </c>
      <c r="AL53" s="47">
        <v>164</v>
      </c>
      <c r="AM53" s="47">
        <v>944</v>
      </c>
      <c r="AN53" s="47">
        <v>1460</v>
      </c>
      <c r="AO53" s="47">
        <v>269</v>
      </c>
      <c r="AP53" s="47">
        <v>952</v>
      </c>
      <c r="AQ53" s="47">
        <v>538</v>
      </c>
      <c r="AR53" s="47">
        <v>357</v>
      </c>
      <c r="AS53" s="47">
        <v>210</v>
      </c>
      <c r="AT53" s="47">
        <v>230</v>
      </c>
      <c r="AU53" s="47">
        <v>351</v>
      </c>
      <c r="AV53" s="47">
        <v>657</v>
      </c>
      <c r="AW53" s="47">
        <v>365</v>
      </c>
      <c r="AX53" s="47">
        <v>102</v>
      </c>
      <c r="AY53" s="47">
        <v>434</v>
      </c>
      <c r="AZ53" s="47">
        <v>550</v>
      </c>
      <c r="BA53" s="47">
        <v>317</v>
      </c>
      <c r="BB53" s="47">
        <v>442</v>
      </c>
      <c r="BC53" s="47">
        <v>334</v>
      </c>
      <c r="BD53" s="47">
        <v>479</v>
      </c>
      <c r="BE53" s="47">
        <v>409</v>
      </c>
      <c r="BF53" s="20">
        <f t="shared" si="2"/>
        <v>21999</v>
      </c>
      <c r="BG53" s="25">
        <f t="shared" si="1"/>
        <v>0</v>
      </c>
    </row>
    <row r="54" spans="1:59" s="12" customFormat="1" ht="12.75">
      <c r="A54" s="38" t="s">
        <v>55</v>
      </c>
      <c r="B54" s="45">
        <v>107867</v>
      </c>
      <c r="C54" s="85"/>
      <c r="D54" s="85"/>
      <c r="E54" s="85"/>
      <c r="F54" s="85"/>
      <c r="G54" s="85"/>
      <c r="H54" s="85"/>
      <c r="I54" s="46">
        <v>143</v>
      </c>
      <c r="J54" s="85"/>
      <c r="K54" s="85"/>
      <c r="L54" s="85"/>
      <c r="M54" s="85"/>
      <c r="N54" s="85"/>
      <c r="O54" s="45">
        <v>9679</v>
      </c>
      <c r="P54" s="45">
        <v>7118</v>
      </c>
      <c r="Q54" s="45">
        <v>2462</v>
      </c>
      <c r="R54" s="45">
        <v>3445</v>
      </c>
      <c r="S54" s="45">
        <v>1059</v>
      </c>
      <c r="T54" s="45">
        <v>1368</v>
      </c>
      <c r="U54" s="45">
        <v>2275</v>
      </c>
      <c r="V54" s="45">
        <v>2676</v>
      </c>
      <c r="W54" s="45">
        <v>1592</v>
      </c>
      <c r="X54" s="45">
        <v>2334</v>
      </c>
      <c r="Y54" s="45">
        <v>1225</v>
      </c>
      <c r="Z54" s="45">
        <v>2026</v>
      </c>
      <c r="AA54" s="45">
        <v>2339</v>
      </c>
      <c r="AB54" s="45">
        <v>2331</v>
      </c>
      <c r="AC54" s="45">
        <v>2676</v>
      </c>
      <c r="AD54" s="45">
        <v>1451</v>
      </c>
      <c r="AE54" s="45">
        <v>986</v>
      </c>
      <c r="AF54" s="45">
        <v>2630</v>
      </c>
      <c r="AG54" s="45">
        <v>1041</v>
      </c>
      <c r="AH54" s="45">
        <v>2522</v>
      </c>
      <c r="AI54" s="45">
        <v>4034</v>
      </c>
      <c r="AJ54" s="45">
        <v>2238</v>
      </c>
      <c r="AK54" s="45">
        <v>1004</v>
      </c>
      <c r="AL54" s="45">
        <v>809</v>
      </c>
      <c r="AM54" s="45">
        <v>4681</v>
      </c>
      <c r="AN54" s="45">
        <v>7130</v>
      </c>
      <c r="AO54" s="45">
        <v>1423</v>
      </c>
      <c r="AP54" s="45">
        <v>4887</v>
      </c>
      <c r="AQ54" s="45">
        <v>2490</v>
      </c>
      <c r="AR54" s="45">
        <v>1753</v>
      </c>
      <c r="AS54" s="45">
        <v>1087</v>
      </c>
      <c r="AT54" s="45">
        <v>1177</v>
      </c>
      <c r="AU54" s="45">
        <v>1772</v>
      </c>
      <c r="AV54" s="45">
        <v>3215</v>
      </c>
      <c r="AW54" s="45">
        <v>1825</v>
      </c>
      <c r="AX54" s="45">
        <v>483</v>
      </c>
      <c r="AY54" s="45">
        <v>2110</v>
      </c>
      <c r="AZ54" s="45">
        <v>2733</v>
      </c>
      <c r="BA54" s="45">
        <v>1603</v>
      </c>
      <c r="BB54" s="45">
        <v>2298</v>
      </c>
      <c r="BC54" s="45">
        <v>1601</v>
      </c>
      <c r="BD54" s="45">
        <v>2263</v>
      </c>
      <c r="BE54" s="45">
        <v>1873</v>
      </c>
      <c r="BF54" s="20">
        <f t="shared" si="2"/>
        <v>107867</v>
      </c>
      <c r="BG54" s="25">
        <f t="shared" si="1"/>
        <v>0</v>
      </c>
    </row>
    <row r="55" spans="1:59" ht="12.75">
      <c r="A55" s="37" t="s">
        <v>56</v>
      </c>
      <c r="B55" s="47">
        <v>20447</v>
      </c>
      <c r="C55" s="86"/>
      <c r="D55" s="86"/>
      <c r="E55" s="86"/>
      <c r="F55" s="86"/>
      <c r="G55" s="86"/>
      <c r="H55" s="86"/>
      <c r="I55" s="48">
        <v>25</v>
      </c>
      <c r="J55" s="86"/>
      <c r="K55" s="86"/>
      <c r="L55" s="86"/>
      <c r="M55" s="86"/>
      <c r="N55" s="86"/>
      <c r="O55" s="47">
        <v>1832</v>
      </c>
      <c r="P55" s="47">
        <v>1295</v>
      </c>
      <c r="Q55" s="47">
        <v>457</v>
      </c>
      <c r="R55" s="47">
        <v>642</v>
      </c>
      <c r="S55" s="47">
        <v>218</v>
      </c>
      <c r="T55" s="47">
        <v>278</v>
      </c>
      <c r="U55" s="47">
        <v>378</v>
      </c>
      <c r="V55" s="47">
        <v>508</v>
      </c>
      <c r="W55" s="47">
        <v>274</v>
      </c>
      <c r="X55" s="47">
        <v>455</v>
      </c>
      <c r="Y55" s="47">
        <v>225</v>
      </c>
      <c r="Z55" s="47">
        <v>380</v>
      </c>
      <c r="AA55" s="47">
        <v>507</v>
      </c>
      <c r="AB55" s="47">
        <v>443</v>
      </c>
      <c r="AC55" s="47">
        <v>467</v>
      </c>
      <c r="AD55" s="47">
        <v>256</v>
      </c>
      <c r="AE55" s="47">
        <v>180</v>
      </c>
      <c r="AF55" s="47">
        <v>486</v>
      </c>
      <c r="AG55" s="47">
        <v>184</v>
      </c>
      <c r="AH55" s="47">
        <v>469</v>
      </c>
      <c r="AI55" s="47">
        <v>706</v>
      </c>
      <c r="AJ55" s="47">
        <v>434</v>
      </c>
      <c r="AK55" s="47">
        <v>181</v>
      </c>
      <c r="AL55" s="47">
        <v>151</v>
      </c>
      <c r="AM55" s="47">
        <v>887</v>
      </c>
      <c r="AN55" s="47">
        <v>1357</v>
      </c>
      <c r="AO55" s="47">
        <v>248</v>
      </c>
      <c r="AP55" s="47">
        <v>975</v>
      </c>
      <c r="AQ55" s="47">
        <v>479</v>
      </c>
      <c r="AR55" s="47">
        <v>353</v>
      </c>
      <c r="AS55" s="47">
        <v>233</v>
      </c>
      <c r="AT55" s="47">
        <v>229</v>
      </c>
      <c r="AU55" s="47">
        <v>304</v>
      </c>
      <c r="AV55" s="47">
        <v>636</v>
      </c>
      <c r="AW55" s="47">
        <v>395</v>
      </c>
      <c r="AX55" s="47">
        <v>64</v>
      </c>
      <c r="AY55" s="47">
        <v>423</v>
      </c>
      <c r="AZ55" s="47">
        <v>530</v>
      </c>
      <c r="BA55" s="47">
        <v>306</v>
      </c>
      <c r="BB55" s="47">
        <v>418</v>
      </c>
      <c r="BC55" s="47">
        <v>320</v>
      </c>
      <c r="BD55" s="47">
        <v>466</v>
      </c>
      <c r="BE55" s="47">
        <v>393</v>
      </c>
      <c r="BF55" s="20">
        <f t="shared" si="2"/>
        <v>20447</v>
      </c>
      <c r="BG55" s="25">
        <f t="shared" si="1"/>
        <v>0</v>
      </c>
    </row>
    <row r="56" spans="1:59" ht="12.75">
      <c r="A56" s="37" t="s">
        <v>57</v>
      </c>
      <c r="B56" s="47">
        <v>19482</v>
      </c>
      <c r="C56" s="86"/>
      <c r="D56" s="86"/>
      <c r="E56" s="86"/>
      <c r="F56" s="86"/>
      <c r="G56" s="86"/>
      <c r="H56" s="86"/>
      <c r="I56" s="48">
        <v>24</v>
      </c>
      <c r="J56" s="86"/>
      <c r="K56" s="86"/>
      <c r="L56" s="86"/>
      <c r="M56" s="86"/>
      <c r="N56" s="86"/>
      <c r="O56" s="47">
        <v>1672</v>
      </c>
      <c r="P56" s="47">
        <v>1217</v>
      </c>
      <c r="Q56" s="47">
        <v>463</v>
      </c>
      <c r="R56" s="47">
        <v>625</v>
      </c>
      <c r="S56" s="47">
        <v>193</v>
      </c>
      <c r="T56" s="47">
        <v>243</v>
      </c>
      <c r="U56" s="47">
        <v>386</v>
      </c>
      <c r="V56" s="47">
        <v>502</v>
      </c>
      <c r="W56" s="47">
        <v>295</v>
      </c>
      <c r="X56" s="47">
        <v>467</v>
      </c>
      <c r="Y56" s="47">
        <v>228</v>
      </c>
      <c r="Z56" s="47">
        <v>418</v>
      </c>
      <c r="AA56" s="47">
        <v>475</v>
      </c>
      <c r="AB56" s="47">
        <v>437</v>
      </c>
      <c r="AC56" s="47">
        <v>506</v>
      </c>
      <c r="AD56" s="47">
        <v>277</v>
      </c>
      <c r="AE56" s="47">
        <v>144</v>
      </c>
      <c r="AF56" s="47">
        <v>421</v>
      </c>
      <c r="AG56" s="47">
        <v>199</v>
      </c>
      <c r="AH56" s="47">
        <v>439</v>
      </c>
      <c r="AI56" s="47">
        <v>695</v>
      </c>
      <c r="AJ56" s="47">
        <v>440</v>
      </c>
      <c r="AK56" s="47">
        <v>158</v>
      </c>
      <c r="AL56" s="47">
        <v>156</v>
      </c>
      <c r="AM56" s="47">
        <v>811</v>
      </c>
      <c r="AN56" s="47">
        <v>1335</v>
      </c>
      <c r="AO56" s="47">
        <v>248</v>
      </c>
      <c r="AP56" s="47">
        <v>913</v>
      </c>
      <c r="AQ56" s="47">
        <v>457</v>
      </c>
      <c r="AR56" s="47">
        <v>381</v>
      </c>
      <c r="AS56" s="47">
        <v>186</v>
      </c>
      <c r="AT56" s="47">
        <v>224</v>
      </c>
      <c r="AU56" s="47">
        <v>319</v>
      </c>
      <c r="AV56" s="47">
        <v>581</v>
      </c>
      <c r="AW56" s="47">
        <v>357</v>
      </c>
      <c r="AX56" s="47">
        <v>68</v>
      </c>
      <c r="AY56" s="47">
        <v>371</v>
      </c>
      <c r="AZ56" s="47">
        <v>508</v>
      </c>
      <c r="BA56" s="47">
        <v>291</v>
      </c>
      <c r="BB56" s="47">
        <v>389</v>
      </c>
      <c r="BC56" s="47">
        <v>251</v>
      </c>
      <c r="BD56" s="47">
        <v>366</v>
      </c>
      <c r="BE56" s="47">
        <v>346</v>
      </c>
      <c r="BF56" s="20">
        <f t="shared" si="2"/>
        <v>19482</v>
      </c>
      <c r="BG56" s="25">
        <f t="shared" si="1"/>
        <v>0</v>
      </c>
    </row>
    <row r="57" spans="1:59" ht="12.75">
      <c r="A57" s="37" t="s">
        <v>58</v>
      </c>
      <c r="B57" s="47">
        <v>20423</v>
      </c>
      <c r="C57" s="86"/>
      <c r="D57" s="86"/>
      <c r="E57" s="86"/>
      <c r="F57" s="86"/>
      <c r="G57" s="86"/>
      <c r="H57" s="86"/>
      <c r="I57" s="48">
        <v>36</v>
      </c>
      <c r="J57" s="86"/>
      <c r="K57" s="86"/>
      <c r="L57" s="86"/>
      <c r="M57" s="86"/>
      <c r="N57" s="86"/>
      <c r="O57" s="47">
        <v>1896</v>
      </c>
      <c r="P57" s="47">
        <v>1287</v>
      </c>
      <c r="Q57" s="47">
        <v>450</v>
      </c>
      <c r="R57" s="47">
        <v>700</v>
      </c>
      <c r="S57" s="47">
        <v>177</v>
      </c>
      <c r="T57" s="47">
        <v>252</v>
      </c>
      <c r="U57" s="47">
        <v>376</v>
      </c>
      <c r="V57" s="47">
        <v>527</v>
      </c>
      <c r="W57" s="47">
        <v>283</v>
      </c>
      <c r="X57" s="47">
        <v>388</v>
      </c>
      <c r="Y57" s="47">
        <v>229</v>
      </c>
      <c r="Z57" s="47">
        <v>396</v>
      </c>
      <c r="AA57" s="47">
        <v>437</v>
      </c>
      <c r="AB57" s="47">
        <v>448</v>
      </c>
      <c r="AC57" s="47">
        <v>533</v>
      </c>
      <c r="AD57" s="47">
        <v>286</v>
      </c>
      <c r="AE57" s="47">
        <v>180</v>
      </c>
      <c r="AF57" s="47">
        <v>435</v>
      </c>
      <c r="AG57" s="47">
        <v>183</v>
      </c>
      <c r="AH57" s="47">
        <v>431</v>
      </c>
      <c r="AI57" s="47">
        <v>761</v>
      </c>
      <c r="AJ57" s="47">
        <v>393</v>
      </c>
      <c r="AK57" s="47">
        <v>187</v>
      </c>
      <c r="AL57" s="47">
        <v>176</v>
      </c>
      <c r="AM57" s="47">
        <v>908</v>
      </c>
      <c r="AN57" s="47">
        <v>1339</v>
      </c>
      <c r="AO57" s="47">
        <v>211</v>
      </c>
      <c r="AP57" s="47">
        <v>1044</v>
      </c>
      <c r="AQ57" s="47">
        <v>457</v>
      </c>
      <c r="AR57" s="47">
        <v>358</v>
      </c>
      <c r="AS57" s="47">
        <v>182</v>
      </c>
      <c r="AT57" s="47">
        <v>235</v>
      </c>
      <c r="AU57" s="47">
        <v>351</v>
      </c>
      <c r="AV57" s="47">
        <v>650</v>
      </c>
      <c r="AW57" s="47">
        <v>375</v>
      </c>
      <c r="AX57" s="47">
        <v>82</v>
      </c>
      <c r="AY57" s="47">
        <v>401</v>
      </c>
      <c r="AZ57" s="47">
        <v>514</v>
      </c>
      <c r="BA57" s="47">
        <v>413</v>
      </c>
      <c r="BB57" s="47">
        <v>388</v>
      </c>
      <c r="BC57" s="47">
        <v>259</v>
      </c>
      <c r="BD57" s="47">
        <v>444</v>
      </c>
      <c r="BE57" s="47">
        <v>365</v>
      </c>
      <c r="BF57" s="20">
        <f t="shared" si="2"/>
        <v>20423</v>
      </c>
      <c r="BG57" s="25">
        <f t="shared" si="1"/>
        <v>0</v>
      </c>
    </row>
    <row r="58" spans="1:59" ht="12.75">
      <c r="A58" s="37" t="s">
        <v>59</v>
      </c>
      <c r="B58" s="47">
        <v>19503</v>
      </c>
      <c r="C58" s="86"/>
      <c r="D58" s="86"/>
      <c r="E58" s="86"/>
      <c r="F58" s="86"/>
      <c r="G58" s="86"/>
      <c r="H58" s="86"/>
      <c r="I58" s="48">
        <v>30</v>
      </c>
      <c r="J58" s="86"/>
      <c r="K58" s="86"/>
      <c r="L58" s="86"/>
      <c r="M58" s="86"/>
      <c r="N58" s="86"/>
      <c r="O58" s="47">
        <v>1618</v>
      </c>
      <c r="P58" s="47">
        <v>1160</v>
      </c>
      <c r="Q58" s="47">
        <v>412</v>
      </c>
      <c r="R58" s="47">
        <v>640</v>
      </c>
      <c r="S58" s="47">
        <v>195</v>
      </c>
      <c r="T58" s="47">
        <v>247</v>
      </c>
      <c r="U58" s="47">
        <v>351</v>
      </c>
      <c r="V58" s="47">
        <v>498</v>
      </c>
      <c r="W58" s="47">
        <v>284</v>
      </c>
      <c r="X58" s="47">
        <v>443</v>
      </c>
      <c r="Y58" s="47">
        <v>211</v>
      </c>
      <c r="Z58" s="47">
        <v>434</v>
      </c>
      <c r="AA58" s="47">
        <v>455</v>
      </c>
      <c r="AB58" s="47">
        <v>443</v>
      </c>
      <c r="AC58" s="47">
        <v>482</v>
      </c>
      <c r="AD58" s="47">
        <v>250</v>
      </c>
      <c r="AE58" s="47">
        <v>195</v>
      </c>
      <c r="AF58" s="47">
        <v>408</v>
      </c>
      <c r="AG58" s="47">
        <v>189</v>
      </c>
      <c r="AH58" s="47">
        <v>449</v>
      </c>
      <c r="AI58" s="47">
        <v>719</v>
      </c>
      <c r="AJ58" s="47">
        <v>423</v>
      </c>
      <c r="AK58" s="47">
        <v>176</v>
      </c>
      <c r="AL58" s="47">
        <v>142</v>
      </c>
      <c r="AM58" s="47">
        <v>808</v>
      </c>
      <c r="AN58" s="47">
        <v>1345</v>
      </c>
      <c r="AO58" s="47">
        <v>202</v>
      </c>
      <c r="AP58" s="47">
        <v>821</v>
      </c>
      <c r="AQ58" s="47">
        <v>476</v>
      </c>
      <c r="AR58" s="47">
        <v>436</v>
      </c>
      <c r="AS58" s="47">
        <v>206</v>
      </c>
      <c r="AT58" s="47">
        <v>235</v>
      </c>
      <c r="AU58" s="47">
        <v>353</v>
      </c>
      <c r="AV58" s="47">
        <v>623</v>
      </c>
      <c r="AW58" s="47">
        <v>367</v>
      </c>
      <c r="AX58" s="47">
        <v>110</v>
      </c>
      <c r="AY58" s="47">
        <v>394</v>
      </c>
      <c r="AZ58" s="47">
        <v>548</v>
      </c>
      <c r="BA58" s="47">
        <v>303</v>
      </c>
      <c r="BB58" s="47">
        <v>397</v>
      </c>
      <c r="BC58" s="47">
        <v>259</v>
      </c>
      <c r="BD58" s="47">
        <v>437</v>
      </c>
      <c r="BE58" s="47">
        <v>329</v>
      </c>
      <c r="BF58" s="20">
        <f t="shared" si="2"/>
        <v>19503</v>
      </c>
      <c r="BG58" s="25">
        <f t="shared" si="1"/>
        <v>0</v>
      </c>
    </row>
    <row r="59" spans="1:59" ht="12.75">
      <c r="A59" s="37" t="s">
        <v>60</v>
      </c>
      <c r="B59" s="47">
        <v>18725</v>
      </c>
      <c r="C59" s="86"/>
      <c r="D59" s="86"/>
      <c r="E59" s="86"/>
      <c r="F59" s="86"/>
      <c r="G59" s="86"/>
      <c r="H59" s="86"/>
      <c r="I59" s="48">
        <v>25</v>
      </c>
      <c r="J59" s="86"/>
      <c r="K59" s="86"/>
      <c r="L59" s="86"/>
      <c r="M59" s="86"/>
      <c r="N59" s="86"/>
      <c r="O59" s="47">
        <v>1591</v>
      </c>
      <c r="P59" s="47">
        <v>1120</v>
      </c>
      <c r="Q59" s="47">
        <v>438</v>
      </c>
      <c r="R59" s="47">
        <v>641</v>
      </c>
      <c r="S59" s="47">
        <v>150</v>
      </c>
      <c r="T59" s="47">
        <v>263</v>
      </c>
      <c r="U59" s="47">
        <v>346</v>
      </c>
      <c r="V59" s="47">
        <v>461</v>
      </c>
      <c r="W59" s="47">
        <v>276</v>
      </c>
      <c r="X59" s="47">
        <v>380</v>
      </c>
      <c r="Y59" s="47">
        <v>248</v>
      </c>
      <c r="Z59" s="47">
        <v>385</v>
      </c>
      <c r="AA59" s="47">
        <v>383</v>
      </c>
      <c r="AB59" s="47">
        <v>423</v>
      </c>
      <c r="AC59" s="47">
        <v>435</v>
      </c>
      <c r="AD59" s="47">
        <v>218</v>
      </c>
      <c r="AE59" s="47">
        <v>173</v>
      </c>
      <c r="AF59" s="47">
        <v>443</v>
      </c>
      <c r="AG59" s="47">
        <v>195</v>
      </c>
      <c r="AH59" s="47">
        <v>444</v>
      </c>
      <c r="AI59" s="47">
        <v>695</v>
      </c>
      <c r="AJ59" s="47">
        <v>383</v>
      </c>
      <c r="AK59" s="47">
        <v>168</v>
      </c>
      <c r="AL59" s="47">
        <v>171</v>
      </c>
      <c r="AM59" s="47">
        <v>795</v>
      </c>
      <c r="AN59" s="47">
        <v>1320</v>
      </c>
      <c r="AO59" s="47">
        <v>249</v>
      </c>
      <c r="AP59" s="47">
        <v>884</v>
      </c>
      <c r="AQ59" s="47">
        <v>433</v>
      </c>
      <c r="AR59" s="47">
        <v>368</v>
      </c>
      <c r="AS59" s="47">
        <v>182</v>
      </c>
      <c r="AT59" s="47">
        <v>196</v>
      </c>
      <c r="AU59" s="47">
        <v>302</v>
      </c>
      <c r="AV59" s="47">
        <v>623</v>
      </c>
      <c r="AW59" s="47">
        <v>348</v>
      </c>
      <c r="AX59" s="47">
        <v>58</v>
      </c>
      <c r="AY59" s="47">
        <v>394</v>
      </c>
      <c r="AZ59" s="47">
        <v>496</v>
      </c>
      <c r="BA59" s="47">
        <v>289</v>
      </c>
      <c r="BB59" s="47">
        <v>378</v>
      </c>
      <c r="BC59" s="47">
        <v>252</v>
      </c>
      <c r="BD59" s="47">
        <v>419</v>
      </c>
      <c r="BE59" s="47">
        <v>284</v>
      </c>
      <c r="BF59" s="20">
        <f t="shared" si="2"/>
        <v>18725</v>
      </c>
      <c r="BG59" s="25">
        <f t="shared" si="1"/>
        <v>0</v>
      </c>
    </row>
    <row r="60" spans="1:59" s="12" customFormat="1" ht="12.75">
      <c r="A60" s="38" t="s">
        <v>61</v>
      </c>
      <c r="B60" s="45">
        <v>98580</v>
      </c>
      <c r="C60" s="85"/>
      <c r="D60" s="85"/>
      <c r="E60" s="85"/>
      <c r="F60" s="85"/>
      <c r="G60" s="85"/>
      <c r="H60" s="85"/>
      <c r="I60" s="46">
        <v>140</v>
      </c>
      <c r="J60" s="85"/>
      <c r="K60" s="85"/>
      <c r="L60" s="85"/>
      <c r="M60" s="85"/>
      <c r="N60" s="85"/>
      <c r="O60" s="45">
        <v>8609</v>
      </c>
      <c r="P60" s="45">
        <v>6079</v>
      </c>
      <c r="Q60" s="45">
        <v>2220</v>
      </c>
      <c r="R60" s="45">
        <v>3248</v>
      </c>
      <c r="S60" s="45">
        <v>933</v>
      </c>
      <c r="T60" s="45">
        <v>1283</v>
      </c>
      <c r="U60" s="45">
        <v>1837</v>
      </c>
      <c r="V60" s="45">
        <v>2496</v>
      </c>
      <c r="W60" s="45">
        <v>1412</v>
      </c>
      <c r="X60" s="45">
        <v>2133</v>
      </c>
      <c r="Y60" s="45">
        <v>1141</v>
      </c>
      <c r="Z60" s="45">
        <v>2013</v>
      </c>
      <c r="AA60" s="45">
        <v>2257</v>
      </c>
      <c r="AB60" s="45">
        <v>2194</v>
      </c>
      <c r="AC60" s="45">
        <v>2423</v>
      </c>
      <c r="AD60" s="45">
        <v>1287</v>
      </c>
      <c r="AE60" s="45">
        <v>872</v>
      </c>
      <c r="AF60" s="45">
        <v>2193</v>
      </c>
      <c r="AG60" s="45">
        <v>950</v>
      </c>
      <c r="AH60" s="45">
        <v>2232</v>
      </c>
      <c r="AI60" s="45">
        <v>3576</v>
      </c>
      <c r="AJ60" s="45">
        <v>2073</v>
      </c>
      <c r="AK60" s="45">
        <v>870</v>
      </c>
      <c r="AL60" s="45">
        <v>796</v>
      </c>
      <c r="AM60" s="45">
        <v>4209</v>
      </c>
      <c r="AN60" s="45">
        <v>6696</v>
      </c>
      <c r="AO60" s="45">
        <v>1158</v>
      </c>
      <c r="AP60" s="45">
        <v>4637</v>
      </c>
      <c r="AQ60" s="45">
        <v>2302</v>
      </c>
      <c r="AR60" s="45">
        <v>1896</v>
      </c>
      <c r="AS60" s="45">
        <v>989</v>
      </c>
      <c r="AT60" s="45">
        <v>1119</v>
      </c>
      <c r="AU60" s="45">
        <v>1629</v>
      </c>
      <c r="AV60" s="45">
        <v>3113</v>
      </c>
      <c r="AW60" s="45">
        <v>1842</v>
      </c>
      <c r="AX60" s="45">
        <v>382</v>
      </c>
      <c r="AY60" s="45">
        <v>1983</v>
      </c>
      <c r="AZ60" s="45">
        <v>2596</v>
      </c>
      <c r="BA60" s="45">
        <v>1602</v>
      </c>
      <c r="BB60" s="45">
        <v>1970</v>
      </c>
      <c r="BC60" s="45">
        <v>1341</v>
      </c>
      <c r="BD60" s="45">
        <v>2132</v>
      </c>
      <c r="BE60" s="45">
        <v>1717</v>
      </c>
      <c r="BF60" s="20">
        <f t="shared" si="2"/>
        <v>98580</v>
      </c>
      <c r="BG60" s="25">
        <f t="shared" si="1"/>
        <v>0</v>
      </c>
    </row>
    <row r="61" spans="1:59" ht="12.75">
      <c r="A61" s="37" t="s">
        <v>62</v>
      </c>
      <c r="B61" s="47">
        <v>18024</v>
      </c>
      <c r="C61" s="86"/>
      <c r="D61" s="86"/>
      <c r="E61" s="86"/>
      <c r="F61" s="86"/>
      <c r="G61" s="86"/>
      <c r="H61" s="86"/>
      <c r="I61" s="48">
        <v>21</v>
      </c>
      <c r="J61" s="86"/>
      <c r="K61" s="86"/>
      <c r="L61" s="86"/>
      <c r="M61" s="86"/>
      <c r="N61" s="86"/>
      <c r="O61" s="47">
        <v>1440</v>
      </c>
      <c r="P61" s="47">
        <v>1102</v>
      </c>
      <c r="Q61" s="47">
        <v>390</v>
      </c>
      <c r="R61" s="47">
        <v>595</v>
      </c>
      <c r="S61" s="47">
        <v>183</v>
      </c>
      <c r="T61" s="47">
        <v>250</v>
      </c>
      <c r="U61" s="47">
        <v>336</v>
      </c>
      <c r="V61" s="47">
        <v>463</v>
      </c>
      <c r="W61" s="47">
        <v>260</v>
      </c>
      <c r="X61" s="47">
        <v>351</v>
      </c>
      <c r="Y61" s="47">
        <v>165</v>
      </c>
      <c r="Z61" s="47">
        <v>363</v>
      </c>
      <c r="AA61" s="47">
        <v>426</v>
      </c>
      <c r="AB61" s="47">
        <v>411</v>
      </c>
      <c r="AC61" s="47">
        <v>465</v>
      </c>
      <c r="AD61" s="47">
        <v>261</v>
      </c>
      <c r="AE61" s="47">
        <v>160</v>
      </c>
      <c r="AF61" s="47">
        <v>428</v>
      </c>
      <c r="AG61" s="47">
        <v>173</v>
      </c>
      <c r="AH61" s="47">
        <v>442</v>
      </c>
      <c r="AI61" s="47">
        <v>591</v>
      </c>
      <c r="AJ61" s="47">
        <v>358</v>
      </c>
      <c r="AK61" s="47">
        <v>168</v>
      </c>
      <c r="AL61" s="47">
        <v>169</v>
      </c>
      <c r="AM61" s="47">
        <v>715</v>
      </c>
      <c r="AN61" s="47">
        <v>1292</v>
      </c>
      <c r="AO61" s="47">
        <v>219</v>
      </c>
      <c r="AP61" s="47">
        <v>759</v>
      </c>
      <c r="AQ61" s="47">
        <v>464</v>
      </c>
      <c r="AR61" s="47">
        <v>413</v>
      </c>
      <c r="AS61" s="47">
        <v>187</v>
      </c>
      <c r="AT61" s="47">
        <v>213</v>
      </c>
      <c r="AU61" s="47">
        <v>270</v>
      </c>
      <c r="AV61" s="47">
        <v>598</v>
      </c>
      <c r="AW61" s="47">
        <v>322</v>
      </c>
      <c r="AX61" s="47">
        <v>74</v>
      </c>
      <c r="AY61" s="47">
        <v>351</v>
      </c>
      <c r="AZ61" s="47">
        <v>497</v>
      </c>
      <c r="BA61" s="47">
        <v>256</v>
      </c>
      <c r="BB61" s="47">
        <v>378</v>
      </c>
      <c r="BC61" s="47">
        <v>271</v>
      </c>
      <c r="BD61" s="47">
        <v>433</v>
      </c>
      <c r="BE61" s="47">
        <v>341</v>
      </c>
      <c r="BF61" s="20">
        <f t="shared" si="2"/>
        <v>18024</v>
      </c>
      <c r="BG61" s="25">
        <f t="shared" si="1"/>
        <v>0</v>
      </c>
    </row>
    <row r="62" spans="1:59" ht="12.75">
      <c r="A62" s="37" t="s">
        <v>63</v>
      </c>
      <c r="B62" s="47">
        <v>19060</v>
      </c>
      <c r="C62" s="86"/>
      <c r="D62" s="86"/>
      <c r="E62" s="86"/>
      <c r="F62" s="86"/>
      <c r="G62" s="86"/>
      <c r="H62" s="86"/>
      <c r="I62" s="48">
        <v>20</v>
      </c>
      <c r="J62" s="86"/>
      <c r="K62" s="86"/>
      <c r="L62" s="86"/>
      <c r="M62" s="86"/>
      <c r="N62" s="86"/>
      <c r="O62" s="47">
        <v>1583</v>
      </c>
      <c r="P62" s="47">
        <v>1148</v>
      </c>
      <c r="Q62" s="47">
        <v>435</v>
      </c>
      <c r="R62" s="47">
        <v>613</v>
      </c>
      <c r="S62" s="47">
        <v>194</v>
      </c>
      <c r="T62" s="47">
        <v>218</v>
      </c>
      <c r="U62" s="47">
        <v>363</v>
      </c>
      <c r="V62" s="47">
        <v>481</v>
      </c>
      <c r="W62" s="47">
        <v>254</v>
      </c>
      <c r="X62" s="47">
        <v>383</v>
      </c>
      <c r="Y62" s="47">
        <v>225</v>
      </c>
      <c r="Z62" s="47">
        <v>378</v>
      </c>
      <c r="AA62" s="47">
        <v>440</v>
      </c>
      <c r="AB62" s="47">
        <v>408</v>
      </c>
      <c r="AC62" s="47">
        <v>477</v>
      </c>
      <c r="AD62" s="47">
        <v>240</v>
      </c>
      <c r="AE62" s="47">
        <v>172</v>
      </c>
      <c r="AF62" s="47">
        <v>460</v>
      </c>
      <c r="AG62" s="47">
        <v>180</v>
      </c>
      <c r="AH62" s="47">
        <v>432</v>
      </c>
      <c r="AI62" s="47">
        <v>656</v>
      </c>
      <c r="AJ62" s="47">
        <v>429</v>
      </c>
      <c r="AK62" s="47">
        <v>181</v>
      </c>
      <c r="AL62" s="47">
        <v>180</v>
      </c>
      <c r="AM62" s="47">
        <v>804</v>
      </c>
      <c r="AN62" s="47">
        <v>1383</v>
      </c>
      <c r="AO62" s="47">
        <v>223</v>
      </c>
      <c r="AP62" s="47">
        <v>796</v>
      </c>
      <c r="AQ62" s="47">
        <v>484</v>
      </c>
      <c r="AR62" s="47">
        <v>374</v>
      </c>
      <c r="AS62" s="47">
        <v>179</v>
      </c>
      <c r="AT62" s="47">
        <v>208</v>
      </c>
      <c r="AU62" s="47">
        <v>316</v>
      </c>
      <c r="AV62" s="47">
        <v>558</v>
      </c>
      <c r="AW62" s="47">
        <v>357</v>
      </c>
      <c r="AX62" s="47">
        <v>81</v>
      </c>
      <c r="AY62" s="47">
        <v>413</v>
      </c>
      <c r="AZ62" s="47">
        <v>531</v>
      </c>
      <c r="BA62" s="47">
        <v>310</v>
      </c>
      <c r="BB62" s="47">
        <v>378</v>
      </c>
      <c r="BC62" s="47">
        <v>308</v>
      </c>
      <c r="BD62" s="47">
        <v>435</v>
      </c>
      <c r="BE62" s="47">
        <v>372</v>
      </c>
      <c r="BF62" s="20">
        <f t="shared" si="2"/>
        <v>19060</v>
      </c>
      <c r="BG62" s="25">
        <f t="shared" si="1"/>
        <v>0</v>
      </c>
    </row>
    <row r="63" spans="1:59" ht="12.75">
      <c r="A63" s="37" t="s">
        <v>64</v>
      </c>
      <c r="B63" s="47">
        <v>19134</v>
      </c>
      <c r="C63" s="86"/>
      <c r="D63" s="86"/>
      <c r="E63" s="86"/>
      <c r="F63" s="86"/>
      <c r="G63" s="86"/>
      <c r="H63" s="86"/>
      <c r="I63" s="48">
        <v>22</v>
      </c>
      <c r="J63" s="86"/>
      <c r="K63" s="86"/>
      <c r="L63" s="86"/>
      <c r="M63" s="86"/>
      <c r="N63" s="86"/>
      <c r="O63" s="47">
        <v>1509</v>
      </c>
      <c r="P63" s="47">
        <v>1178</v>
      </c>
      <c r="Q63" s="47">
        <v>458</v>
      </c>
      <c r="R63" s="47">
        <v>590</v>
      </c>
      <c r="S63" s="47">
        <v>156</v>
      </c>
      <c r="T63" s="47">
        <v>241</v>
      </c>
      <c r="U63" s="47">
        <v>378</v>
      </c>
      <c r="V63" s="47">
        <v>505</v>
      </c>
      <c r="W63" s="47">
        <v>220</v>
      </c>
      <c r="X63" s="47">
        <v>413</v>
      </c>
      <c r="Y63" s="47">
        <v>245</v>
      </c>
      <c r="Z63" s="47">
        <v>376</v>
      </c>
      <c r="AA63" s="47">
        <v>405</v>
      </c>
      <c r="AB63" s="47">
        <v>435</v>
      </c>
      <c r="AC63" s="47">
        <v>483</v>
      </c>
      <c r="AD63" s="47">
        <v>247</v>
      </c>
      <c r="AE63" s="47">
        <v>194</v>
      </c>
      <c r="AF63" s="47">
        <v>440</v>
      </c>
      <c r="AG63" s="47">
        <v>158</v>
      </c>
      <c r="AH63" s="47">
        <v>438</v>
      </c>
      <c r="AI63" s="47">
        <v>662</v>
      </c>
      <c r="AJ63" s="47">
        <v>418</v>
      </c>
      <c r="AK63" s="47">
        <v>185</v>
      </c>
      <c r="AL63" s="47">
        <v>160</v>
      </c>
      <c r="AM63" s="47">
        <v>798</v>
      </c>
      <c r="AN63" s="47">
        <v>1334</v>
      </c>
      <c r="AO63" s="47">
        <v>229</v>
      </c>
      <c r="AP63" s="47">
        <v>870</v>
      </c>
      <c r="AQ63" s="47">
        <v>464</v>
      </c>
      <c r="AR63" s="47">
        <v>411</v>
      </c>
      <c r="AS63" s="47">
        <v>212</v>
      </c>
      <c r="AT63" s="47">
        <v>218</v>
      </c>
      <c r="AU63" s="47">
        <v>324</v>
      </c>
      <c r="AV63" s="47">
        <v>645</v>
      </c>
      <c r="AW63" s="47">
        <v>316</v>
      </c>
      <c r="AX63" s="47">
        <v>102</v>
      </c>
      <c r="AY63" s="47">
        <v>365</v>
      </c>
      <c r="AZ63" s="47">
        <v>485</v>
      </c>
      <c r="BA63" s="47">
        <v>352</v>
      </c>
      <c r="BB63" s="47">
        <v>389</v>
      </c>
      <c r="BC63" s="47">
        <v>320</v>
      </c>
      <c r="BD63" s="47">
        <v>448</v>
      </c>
      <c r="BE63" s="47">
        <v>336</v>
      </c>
      <c r="BF63" s="20">
        <f t="shared" si="2"/>
        <v>19134</v>
      </c>
      <c r="BG63" s="25">
        <f t="shared" si="1"/>
        <v>0</v>
      </c>
    </row>
    <row r="64" spans="1:59" ht="12.75">
      <c r="A64" s="37" t="s">
        <v>65</v>
      </c>
      <c r="B64" s="47">
        <v>18527</v>
      </c>
      <c r="C64" s="86"/>
      <c r="D64" s="86"/>
      <c r="E64" s="86"/>
      <c r="F64" s="86"/>
      <c r="G64" s="86"/>
      <c r="H64" s="86"/>
      <c r="I64" s="48">
        <v>21</v>
      </c>
      <c r="J64" s="86"/>
      <c r="K64" s="86"/>
      <c r="L64" s="86"/>
      <c r="M64" s="86"/>
      <c r="N64" s="86"/>
      <c r="O64" s="47">
        <v>1406</v>
      </c>
      <c r="P64" s="47">
        <v>1030</v>
      </c>
      <c r="Q64" s="47">
        <v>439</v>
      </c>
      <c r="R64" s="47">
        <v>601</v>
      </c>
      <c r="S64" s="47">
        <v>177</v>
      </c>
      <c r="T64" s="47">
        <v>264</v>
      </c>
      <c r="U64" s="47">
        <v>373</v>
      </c>
      <c r="V64" s="47">
        <v>466</v>
      </c>
      <c r="W64" s="47">
        <v>316</v>
      </c>
      <c r="X64" s="47">
        <v>446</v>
      </c>
      <c r="Y64" s="47">
        <v>197</v>
      </c>
      <c r="Z64" s="47">
        <v>428</v>
      </c>
      <c r="AA64" s="47">
        <v>432</v>
      </c>
      <c r="AB64" s="47">
        <v>380</v>
      </c>
      <c r="AC64" s="47">
        <v>439</v>
      </c>
      <c r="AD64" s="47">
        <v>261</v>
      </c>
      <c r="AE64" s="47">
        <v>212</v>
      </c>
      <c r="AF64" s="47">
        <v>449</v>
      </c>
      <c r="AG64" s="47">
        <v>192</v>
      </c>
      <c r="AH64" s="47">
        <v>443</v>
      </c>
      <c r="AI64" s="47">
        <v>609</v>
      </c>
      <c r="AJ64" s="47">
        <v>392</v>
      </c>
      <c r="AK64" s="47">
        <v>188</v>
      </c>
      <c r="AL64" s="47">
        <v>154</v>
      </c>
      <c r="AM64" s="47">
        <v>729</v>
      </c>
      <c r="AN64" s="47">
        <v>1256</v>
      </c>
      <c r="AO64" s="47">
        <v>242</v>
      </c>
      <c r="AP64" s="47">
        <v>726</v>
      </c>
      <c r="AQ64" s="47">
        <v>491</v>
      </c>
      <c r="AR64" s="47">
        <v>366</v>
      </c>
      <c r="AS64" s="47">
        <v>227</v>
      </c>
      <c r="AT64" s="47">
        <v>227</v>
      </c>
      <c r="AU64" s="47">
        <v>308</v>
      </c>
      <c r="AV64" s="47">
        <v>624</v>
      </c>
      <c r="AW64" s="47">
        <v>334</v>
      </c>
      <c r="AX64" s="47">
        <v>91</v>
      </c>
      <c r="AY64" s="47">
        <v>339</v>
      </c>
      <c r="AZ64" s="47">
        <v>537</v>
      </c>
      <c r="BA64" s="47">
        <v>318</v>
      </c>
      <c r="BB64" s="47">
        <v>394</v>
      </c>
      <c r="BC64" s="47">
        <v>271</v>
      </c>
      <c r="BD64" s="47">
        <v>391</v>
      </c>
      <c r="BE64" s="47">
        <v>341</v>
      </c>
      <c r="BF64" s="20">
        <f t="shared" si="2"/>
        <v>18527</v>
      </c>
      <c r="BG64" s="25">
        <f t="shared" si="1"/>
        <v>0</v>
      </c>
    </row>
    <row r="65" spans="1:59" ht="12.75">
      <c r="A65" s="37" t="s">
        <v>66</v>
      </c>
      <c r="B65" s="47">
        <v>17684</v>
      </c>
      <c r="C65" s="86"/>
      <c r="D65" s="86"/>
      <c r="E65" s="86"/>
      <c r="F65" s="86"/>
      <c r="G65" s="86"/>
      <c r="H65" s="86"/>
      <c r="I65" s="48">
        <v>17</v>
      </c>
      <c r="J65" s="86"/>
      <c r="K65" s="86"/>
      <c r="L65" s="86"/>
      <c r="M65" s="86"/>
      <c r="N65" s="86"/>
      <c r="O65" s="47">
        <v>1277</v>
      </c>
      <c r="P65" s="47">
        <v>971</v>
      </c>
      <c r="Q65" s="47">
        <v>422</v>
      </c>
      <c r="R65" s="47">
        <v>570</v>
      </c>
      <c r="S65" s="47">
        <v>175</v>
      </c>
      <c r="T65" s="47">
        <v>227</v>
      </c>
      <c r="U65" s="47">
        <v>336</v>
      </c>
      <c r="V65" s="47">
        <v>420</v>
      </c>
      <c r="W65" s="47">
        <v>276</v>
      </c>
      <c r="X65" s="47">
        <v>401</v>
      </c>
      <c r="Y65" s="47">
        <v>201</v>
      </c>
      <c r="Z65" s="47">
        <v>367</v>
      </c>
      <c r="AA65" s="47">
        <v>429</v>
      </c>
      <c r="AB65" s="47">
        <v>399</v>
      </c>
      <c r="AC65" s="47">
        <v>407</v>
      </c>
      <c r="AD65" s="47">
        <v>280</v>
      </c>
      <c r="AE65" s="47">
        <v>206</v>
      </c>
      <c r="AF65" s="47">
        <v>424</v>
      </c>
      <c r="AG65" s="47">
        <v>191</v>
      </c>
      <c r="AH65" s="47">
        <v>436</v>
      </c>
      <c r="AI65" s="47">
        <v>574</v>
      </c>
      <c r="AJ65" s="47">
        <v>407</v>
      </c>
      <c r="AK65" s="47">
        <v>182</v>
      </c>
      <c r="AL65" s="47">
        <v>153</v>
      </c>
      <c r="AM65" s="47">
        <v>729</v>
      </c>
      <c r="AN65" s="47">
        <v>1264</v>
      </c>
      <c r="AO65" s="47">
        <v>239</v>
      </c>
      <c r="AP65" s="47">
        <v>703</v>
      </c>
      <c r="AQ65" s="47">
        <v>469</v>
      </c>
      <c r="AR65" s="47">
        <v>362</v>
      </c>
      <c r="AS65" s="47">
        <v>199</v>
      </c>
      <c r="AT65" s="47">
        <v>228</v>
      </c>
      <c r="AU65" s="47">
        <v>290</v>
      </c>
      <c r="AV65" s="47">
        <v>609</v>
      </c>
      <c r="AW65" s="47">
        <v>330</v>
      </c>
      <c r="AX65" s="47">
        <v>98</v>
      </c>
      <c r="AY65" s="47">
        <v>334</v>
      </c>
      <c r="AZ65" s="47">
        <v>461</v>
      </c>
      <c r="BA65" s="47">
        <v>283</v>
      </c>
      <c r="BB65" s="47">
        <v>367</v>
      </c>
      <c r="BC65" s="47">
        <v>272</v>
      </c>
      <c r="BD65" s="47">
        <v>392</v>
      </c>
      <c r="BE65" s="47">
        <v>307</v>
      </c>
      <c r="BF65" s="20">
        <f t="shared" si="2"/>
        <v>17684</v>
      </c>
      <c r="BG65" s="25">
        <f t="shared" si="1"/>
        <v>0</v>
      </c>
    </row>
    <row r="66" spans="1:59" s="12" customFormat="1" ht="12.75">
      <c r="A66" s="38" t="s">
        <v>67</v>
      </c>
      <c r="B66" s="45">
        <v>92429</v>
      </c>
      <c r="C66" s="85"/>
      <c r="D66" s="85"/>
      <c r="E66" s="85"/>
      <c r="F66" s="85"/>
      <c r="G66" s="85"/>
      <c r="H66" s="85"/>
      <c r="I66" s="46">
        <v>101</v>
      </c>
      <c r="J66" s="85"/>
      <c r="K66" s="85"/>
      <c r="L66" s="85"/>
      <c r="M66" s="85"/>
      <c r="N66" s="85"/>
      <c r="O66" s="45">
        <v>7215</v>
      </c>
      <c r="P66" s="45">
        <v>5429</v>
      </c>
      <c r="Q66" s="45">
        <v>2144</v>
      </c>
      <c r="R66" s="45">
        <v>2969</v>
      </c>
      <c r="S66" s="45">
        <v>885</v>
      </c>
      <c r="T66" s="45">
        <v>1200</v>
      </c>
      <c r="U66" s="45">
        <v>1786</v>
      </c>
      <c r="V66" s="45">
        <v>2335</v>
      </c>
      <c r="W66" s="45">
        <v>1326</v>
      </c>
      <c r="X66" s="45">
        <v>1994</v>
      </c>
      <c r="Y66" s="45">
        <v>1033</v>
      </c>
      <c r="Z66" s="45">
        <v>1912</v>
      </c>
      <c r="AA66" s="45">
        <v>2132</v>
      </c>
      <c r="AB66" s="45">
        <v>2033</v>
      </c>
      <c r="AC66" s="45">
        <v>2271</v>
      </c>
      <c r="AD66" s="45">
        <v>1289</v>
      </c>
      <c r="AE66" s="45">
        <v>944</v>
      </c>
      <c r="AF66" s="45">
        <v>2201</v>
      </c>
      <c r="AG66" s="45">
        <v>894</v>
      </c>
      <c r="AH66" s="45">
        <v>2191</v>
      </c>
      <c r="AI66" s="45">
        <v>3092</v>
      </c>
      <c r="AJ66" s="45">
        <v>2004</v>
      </c>
      <c r="AK66" s="45">
        <v>904</v>
      </c>
      <c r="AL66" s="45">
        <v>816</v>
      </c>
      <c r="AM66" s="45">
        <v>3775</v>
      </c>
      <c r="AN66" s="45">
        <v>6529</v>
      </c>
      <c r="AO66" s="45">
        <v>1152</v>
      </c>
      <c r="AP66" s="45">
        <v>3854</v>
      </c>
      <c r="AQ66" s="45">
        <v>2372</v>
      </c>
      <c r="AR66" s="45">
        <v>1926</v>
      </c>
      <c r="AS66" s="45">
        <v>1004</v>
      </c>
      <c r="AT66" s="45">
        <v>1094</v>
      </c>
      <c r="AU66" s="45">
        <v>1508</v>
      </c>
      <c r="AV66" s="45">
        <v>3034</v>
      </c>
      <c r="AW66" s="45">
        <v>1659</v>
      </c>
      <c r="AX66" s="45">
        <v>446</v>
      </c>
      <c r="AY66" s="45">
        <v>1802</v>
      </c>
      <c r="AZ66" s="45">
        <v>2511</v>
      </c>
      <c r="BA66" s="45">
        <v>1519</v>
      </c>
      <c r="BB66" s="45">
        <v>1906</v>
      </c>
      <c r="BC66" s="45">
        <v>1442</v>
      </c>
      <c r="BD66" s="45">
        <v>2099</v>
      </c>
      <c r="BE66" s="45">
        <v>1697</v>
      </c>
      <c r="BF66" s="20">
        <f t="shared" si="2"/>
        <v>92429</v>
      </c>
      <c r="BG66" s="25">
        <f t="shared" si="1"/>
        <v>0</v>
      </c>
    </row>
    <row r="67" spans="1:59" ht="12.75">
      <c r="A67" s="37" t="s">
        <v>68</v>
      </c>
      <c r="B67" s="47">
        <v>18570</v>
      </c>
      <c r="C67" s="86"/>
      <c r="D67" s="86"/>
      <c r="E67" s="86"/>
      <c r="F67" s="86"/>
      <c r="G67" s="86"/>
      <c r="H67" s="86"/>
      <c r="I67" s="48">
        <v>19</v>
      </c>
      <c r="J67" s="86"/>
      <c r="K67" s="86"/>
      <c r="L67" s="86"/>
      <c r="M67" s="86"/>
      <c r="N67" s="86"/>
      <c r="O67" s="47">
        <v>1373</v>
      </c>
      <c r="P67" s="47">
        <v>960</v>
      </c>
      <c r="Q67" s="47">
        <v>447</v>
      </c>
      <c r="R67" s="47">
        <v>595</v>
      </c>
      <c r="S67" s="47">
        <v>183</v>
      </c>
      <c r="T67" s="47">
        <v>212</v>
      </c>
      <c r="U67" s="47">
        <v>384</v>
      </c>
      <c r="V67" s="47">
        <v>456</v>
      </c>
      <c r="W67" s="47">
        <v>277</v>
      </c>
      <c r="X67" s="47">
        <v>402</v>
      </c>
      <c r="Y67" s="47">
        <v>209</v>
      </c>
      <c r="Z67" s="47">
        <v>380</v>
      </c>
      <c r="AA67" s="47">
        <v>452</v>
      </c>
      <c r="AB67" s="47">
        <v>396</v>
      </c>
      <c r="AC67" s="47">
        <v>447</v>
      </c>
      <c r="AD67" s="47">
        <v>285</v>
      </c>
      <c r="AE67" s="47">
        <v>187</v>
      </c>
      <c r="AF67" s="47">
        <v>461</v>
      </c>
      <c r="AG67" s="47">
        <v>180</v>
      </c>
      <c r="AH67" s="47">
        <v>430</v>
      </c>
      <c r="AI67" s="47">
        <v>574</v>
      </c>
      <c r="AJ67" s="47">
        <v>409</v>
      </c>
      <c r="AK67" s="47">
        <v>190</v>
      </c>
      <c r="AL67" s="47">
        <v>168</v>
      </c>
      <c r="AM67" s="47">
        <v>795</v>
      </c>
      <c r="AN67" s="47">
        <v>1355</v>
      </c>
      <c r="AO67" s="47">
        <v>212</v>
      </c>
      <c r="AP67" s="47">
        <v>804</v>
      </c>
      <c r="AQ67" s="47">
        <v>452</v>
      </c>
      <c r="AR67" s="47">
        <v>412</v>
      </c>
      <c r="AS67" s="47">
        <v>229</v>
      </c>
      <c r="AT67" s="47">
        <v>226</v>
      </c>
      <c r="AU67" s="47">
        <v>339</v>
      </c>
      <c r="AV67" s="47">
        <v>619</v>
      </c>
      <c r="AW67" s="47">
        <v>390</v>
      </c>
      <c r="AX67" s="47">
        <v>94</v>
      </c>
      <c r="AY67" s="47">
        <v>353</v>
      </c>
      <c r="AZ67" s="47">
        <v>523</v>
      </c>
      <c r="BA67" s="47">
        <v>259</v>
      </c>
      <c r="BB67" s="47">
        <v>380</v>
      </c>
      <c r="BC67" s="47">
        <v>267</v>
      </c>
      <c r="BD67" s="47">
        <v>466</v>
      </c>
      <c r="BE67" s="47">
        <v>319</v>
      </c>
      <c r="BF67" s="20">
        <f t="shared" si="2"/>
        <v>18570</v>
      </c>
      <c r="BG67" s="25">
        <f t="shared" si="1"/>
        <v>0</v>
      </c>
    </row>
    <row r="68" spans="1:59" ht="12.75">
      <c r="A68" s="37" t="s">
        <v>69</v>
      </c>
      <c r="B68" s="47">
        <v>17736</v>
      </c>
      <c r="C68" s="86"/>
      <c r="D68" s="86"/>
      <c r="E68" s="86"/>
      <c r="F68" s="86"/>
      <c r="G68" s="86"/>
      <c r="H68" s="86"/>
      <c r="I68" s="48">
        <v>12</v>
      </c>
      <c r="J68" s="86"/>
      <c r="K68" s="86"/>
      <c r="L68" s="86"/>
      <c r="M68" s="86"/>
      <c r="N68" s="86"/>
      <c r="O68" s="47">
        <v>1348</v>
      </c>
      <c r="P68" s="47">
        <v>862</v>
      </c>
      <c r="Q68" s="47">
        <v>464</v>
      </c>
      <c r="R68" s="47">
        <v>560</v>
      </c>
      <c r="S68" s="47">
        <v>199</v>
      </c>
      <c r="T68" s="47">
        <v>233</v>
      </c>
      <c r="U68" s="47">
        <v>348</v>
      </c>
      <c r="V68" s="47">
        <v>446</v>
      </c>
      <c r="W68" s="47">
        <v>218</v>
      </c>
      <c r="X68" s="47">
        <v>414</v>
      </c>
      <c r="Y68" s="47">
        <v>212</v>
      </c>
      <c r="Z68" s="47">
        <v>431</v>
      </c>
      <c r="AA68" s="47">
        <v>417</v>
      </c>
      <c r="AB68" s="47">
        <v>375</v>
      </c>
      <c r="AC68" s="47">
        <v>444</v>
      </c>
      <c r="AD68" s="47">
        <v>276</v>
      </c>
      <c r="AE68" s="47">
        <v>185</v>
      </c>
      <c r="AF68" s="47">
        <v>405</v>
      </c>
      <c r="AG68" s="47">
        <v>174</v>
      </c>
      <c r="AH68" s="47">
        <v>437</v>
      </c>
      <c r="AI68" s="47">
        <v>637</v>
      </c>
      <c r="AJ68" s="47">
        <v>408</v>
      </c>
      <c r="AK68" s="47">
        <v>179</v>
      </c>
      <c r="AL68" s="47">
        <v>161</v>
      </c>
      <c r="AM68" s="47">
        <v>689</v>
      </c>
      <c r="AN68" s="47">
        <v>1270</v>
      </c>
      <c r="AO68" s="47">
        <v>238</v>
      </c>
      <c r="AP68" s="47">
        <v>682</v>
      </c>
      <c r="AQ68" s="47">
        <v>415</v>
      </c>
      <c r="AR68" s="47">
        <v>384</v>
      </c>
      <c r="AS68" s="47">
        <v>184</v>
      </c>
      <c r="AT68" s="47">
        <v>213</v>
      </c>
      <c r="AU68" s="47">
        <v>304</v>
      </c>
      <c r="AV68" s="47">
        <v>608</v>
      </c>
      <c r="AW68" s="47">
        <v>367</v>
      </c>
      <c r="AX68" s="47">
        <v>77</v>
      </c>
      <c r="AY68" s="47">
        <v>357</v>
      </c>
      <c r="AZ68" s="47">
        <v>476</v>
      </c>
      <c r="BA68" s="47">
        <v>254</v>
      </c>
      <c r="BB68" s="47">
        <v>409</v>
      </c>
      <c r="BC68" s="47">
        <v>264</v>
      </c>
      <c r="BD68" s="47">
        <v>370</v>
      </c>
      <c r="BE68" s="47">
        <v>330</v>
      </c>
      <c r="BF68" s="20">
        <f t="shared" si="2"/>
        <v>17736</v>
      </c>
      <c r="BG68" s="25">
        <f t="shared" si="1"/>
        <v>0</v>
      </c>
    </row>
    <row r="69" spans="1:59" ht="12.75">
      <c r="A69" s="37" t="s">
        <v>70</v>
      </c>
      <c r="B69" s="47">
        <v>18382</v>
      </c>
      <c r="C69" s="86"/>
      <c r="D69" s="86"/>
      <c r="E69" s="86"/>
      <c r="F69" s="86"/>
      <c r="G69" s="86"/>
      <c r="H69" s="86"/>
      <c r="I69" s="48">
        <v>12</v>
      </c>
      <c r="J69" s="86"/>
      <c r="K69" s="86"/>
      <c r="L69" s="86"/>
      <c r="M69" s="86"/>
      <c r="N69" s="86"/>
      <c r="O69" s="47">
        <v>1400</v>
      </c>
      <c r="P69" s="47">
        <v>1048</v>
      </c>
      <c r="Q69" s="47">
        <v>421</v>
      </c>
      <c r="R69" s="47">
        <v>595</v>
      </c>
      <c r="S69" s="47">
        <v>166</v>
      </c>
      <c r="T69" s="47">
        <v>235</v>
      </c>
      <c r="U69" s="47">
        <v>314</v>
      </c>
      <c r="V69" s="47">
        <v>434</v>
      </c>
      <c r="W69" s="47">
        <v>241</v>
      </c>
      <c r="X69" s="47">
        <v>404</v>
      </c>
      <c r="Y69" s="47">
        <v>226</v>
      </c>
      <c r="Z69" s="47">
        <v>371</v>
      </c>
      <c r="AA69" s="47">
        <v>390</v>
      </c>
      <c r="AB69" s="47">
        <v>356</v>
      </c>
      <c r="AC69" s="47">
        <v>455</v>
      </c>
      <c r="AD69" s="47">
        <v>260</v>
      </c>
      <c r="AE69" s="47">
        <v>192</v>
      </c>
      <c r="AF69" s="47">
        <v>468</v>
      </c>
      <c r="AG69" s="47">
        <v>176</v>
      </c>
      <c r="AH69" s="47">
        <v>427</v>
      </c>
      <c r="AI69" s="47">
        <v>590</v>
      </c>
      <c r="AJ69" s="47">
        <v>347</v>
      </c>
      <c r="AK69" s="47">
        <v>182</v>
      </c>
      <c r="AL69" s="47">
        <v>212</v>
      </c>
      <c r="AM69" s="47">
        <v>720</v>
      </c>
      <c r="AN69" s="47">
        <v>1384</v>
      </c>
      <c r="AO69" s="47">
        <v>229</v>
      </c>
      <c r="AP69" s="47">
        <v>841</v>
      </c>
      <c r="AQ69" s="47">
        <v>442</v>
      </c>
      <c r="AR69" s="47">
        <v>400</v>
      </c>
      <c r="AS69" s="47">
        <v>196</v>
      </c>
      <c r="AT69" s="47">
        <v>214</v>
      </c>
      <c r="AU69" s="47">
        <v>309</v>
      </c>
      <c r="AV69" s="47">
        <v>660</v>
      </c>
      <c r="AW69" s="47">
        <v>348</v>
      </c>
      <c r="AX69" s="47">
        <v>91</v>
      </c>
      <c r="AY69" s="47">
        <v>387</v>
      </c>
      <c r="AZ69" s="47">
        <v>494</v>
      </c>
      <c r="BA69" s="47">
        <v>314</v>
      </c>
      <c r="BB69" s="47">
        <v>410</v>
      </c>
      <c r="BC69" s="47">
        <v>254</v>
      </c>
      <c r="BD69" s="47">
        <v>452</v>
      </c>
      <c r="BE69" s="47">
        <v>315</v>
      </c>
      <c r="BF69" s="20">
        <f t="shared" si="2"/>
        <v>18382</v>
      </c>
      <c r="BG69" s="25">
        <f t="shared" si="1"/>
        <v>0</v>
      </c>
    </row>
    <row r="70" spans="1:59" ht="12.75">
      <c r="A70" s="37" t="s">
        <v>71</v>
      </c>
      <c r="B70" s="47">
        <v>16754</v>
      </c>
      <c r="C70" s="86"/>
      <c r="D70" s="86"/>
      <c r="E70" s="86"/>
      <c r="F70" s="86"/>
      <c r="G70" s="86"/>
      <c r="H70" s="86"/>
      <c r="I70" s="48">
        <v>16</v>
      </c>
      <c r="J70" s="86"/>
      <c r="K70" s="86"/>
      <c r="L70" s="86"/>
      <c r="M70" s="86"/>
      <c r="N70" s="86"/>
      <c r="O70" s="47">
        <v>1253</v>
      </c>
      <c r="P70" s="47">
        <v>828</v>
      </c>
      <c r="Q70" s="47">
        <v>430</v>
      </c>
      <c r="R70" s="47">
        <v>524</v>
      </c>
      <c r="S70" s="47">
        <v>172</v>
      </c>
      <c r="T70" s="47">
        <v>241</v>
      </c>
      <c r="U70" s="47">
        <v>326</v>
      </c>
      <c r="V70" s="47">
        <v>400</v>
      </c>
      <c r="W70" s="47">
        <v>246</v>
      </c>
      <c r="X70" s="47">
        <v>401</v>
      </c>
      <c r="Y70" s="47">
        <v>226</v>
      </c>
      <c r="Z70" s="47">
        <v>373</v>
      </c>
      <c r="AA70" s="47">
        <v>374</v>
      </c>
      <c r="AB70" s="47">
        <v>349</v>
      </c>
      <c r="AC70" s="47">
        <v>412</v>
      </c>
      <c r="AD70" s="47">
        <v>275</v>
      </c>
      <c r="AE70" s="47">
        <v>171</v>
      </c>
      <c r="AF70" s="47">
        <v>418</v>
      </c>
      <c r="AG70" s="47">
        <v>167</v>
      </c>
      <c r="AH70" s="47">
        <v>427</v>
      </c>
      <c r="AI70" s="47">
        <v>535</v>
      </c>
      <c r="AJ70" s="47">
        <v>391</v>
      </c>
      <c r="AK70" s="47">
        <v>174</v>
      </c>
      <c r="AL70" s="47">
        <v>161</v>
      </c>
      <c r="AM70" s="47">
        <v>590</v>
      </c>
      <c r="AN70" s="47">
        <v>1147</v>
      </c>
      <c r="AO70" s="47">
        <v>232</v>
      </c>
      <c r="AP70" s="47">
        <v>668</v>
      </c>
      <c r="AQ70" s="47">
        <v>366</v>
      </c>
      <c r="AR70" s="47">
        <v>360</v>
      </c>
      <c r="AS70" s="47">
        <v>176</v>
      </c>
      <c r="AT70" s="47">
        <v>202</v>
      </c>
      <c r="AU70" s="47">
        <v>276</v>
      </c>
      <c r="AV70" s="47">
        <v>624</v>
      </c>
      <c r="AW70" s="47">
        <v>346</v>
      </c>
      <c r="AX70" s="47">
        <v>73</v>
      </c>
      <c r="AY70" s="47">
        <v>369</v>
      </c>
      <c r="AZ70" s="47">
        <v>506</v>
      </c>
      <c r="BA70" s="47">
        <v>241</v>
      </c>
      <c r="BB70" s="47">
        <v>383</v>
      </c>
      <c r="BC70" s="47">
        <v>237</v>
      </c>
      <c r="BD70" s="47">
        <v>374</v>
      </c>
      <c r="BE70" s="47">
        <v>294</v>
      </c>
      <c r="BF70" s="20">
        <f t="shared" si="2"/>
        <v>16754</v>
      </c>
      <c r="BG70" s="25">
        <f aca="true" t="shared" si="3" ref="BG70:BG127">BF70-B70</f>
        <v>0</v>
      </c>
    </row>
    <row r="71" spans="1:59" ht="12.75">
      <c r="A71" s="37" t="s">
        <v>72</v>
      </c>
      <c r="B71" s="47">
        <v>17642</v>
      </c>
      <c r="C71" s="86"/>
      <c r="D71" s="86"/>
      <c r="E71" s="86"/>
      <c r="F71" s="86"/>
      <c r="G71" s="86"/>
      <c r="H71" s="86"/>
      <c r="I71" s="48">
        <v>12</v>
      </c>
      <c r="J71" s="86"/>
      <c r="K71" s="86"/>
      <c r="L71" s="86"/>
      <c r="M71" s="86"/>
      <c r="N71" s="86"/>
      <c r="O71" s="47">
        <v>1321</v>
      </c>
      <c r="P71" s="47">
        <v>906</v>
      </c>
      <c r="Q71" s="47">
        <v>421</v>
      </c>
      <c r="R71" s="47">
        <v>591</v>
      </c>
      <c r="S71" s="47">
        <v>180</v>
      </c>
      <c r="T71" s="47">
        <v>232</v>
      </c>
      <c r="U71" s="47">
        <v>313</v>
      </c>
      <c r="V71" s="47">
        <v>393</v>
      </c>
      <c r="W71" s="47">
        <v>264</v>
      </c>
      <c r="X71" s="47">
        <v>383</v>
      </c>
      <c r="Y71" s="47">
        <v>260</v>
      </c>
      <c r="Z71" s="47">
        <v>408</v>
      </c>
      <c r="AA71" s="47">
        <v>382</v>
      </c>
      <c r="AB71" s="47">
        <v>359</v>
      </c>
      <c r="AC71" s="47">
        <v>408</v>
      </c>
      <c r="AD71" s="47">
        <v>291</v>
      </c>
      <c r="AE71" s="47">
        <v>192</v>
      </c>
      <c r="AF71" s="47">
        <v>443</v>
      </c>
      <c r="AG71" s="47">
        <v>172</v>
      </c>
      <c r="AH71" s="47">
        <v>415</v>
      </c>
      <c r="AI71" s="47">
        <v>554</v>
      </c>
      <c r="AJ71" s="47">
        <v>428</v>
      </c>
      <c r="AK71" s="47">
        <v>198</v>
      </c>
      <c r="AL71" s="47">
        <v>181</v>
      </c>
      <c r="AM71" s="47">
        <v>688</v>
      </c>
      <c r="AN71" s="47">
        <v>1258</v>
      </c>
      <c r="AO71" s="47">
        <v>244</v>
      </c>
      <c r="AP71" s="47">
        <v>755</v>
      </c>
      <c r="AQ71" s="47">
        <v>442</v>
      </c>
      <c r="AR71" s="47">
        <v>340</v>
      </c>
      <c r="AS71" s="47">
        <v>197</v>
      </c>
      <c r="AT71" s="47">
        <v>187</v>
      </c>
      <c r="AU71" s="47">
        <v>297</v>
      </c>
      <c r="AV71" s="47">
        <v>640</v>
      </c>
      <c r="AW71" s="47">
        <v>314</v>
      </c>
      <c r="AX71" s="47">
        <v>82</v>
      </c>
      <c r="AY71" s="47">
        <v>351</v>
      </c>
      <c r="AZ71" s="47">
        <v>443</v>
      </c>
      <c r="BA71" s="47">
        <v>304</v>
      </c>
      <c r="BB71" s="47">
        <v>422</v>
      </c>
      <c r="BC71" s="47">
        <v>249</v>
      </c>
      <c r="BD71" s="47">
        <v>399</v>
      </c>
      <c r="BE71" s="47">
        <v>323</v>
      </c>
      <c r="BF71" s="20">
        <f aca="true" t="shared" si="4" ref="BF71:BF102">SUM(D71:BE71)</f>
        <v>17642</v>
      </c>
      <c r="BG71" s="25">
        <f t="shared" si="3"/>
        <v>0</v>
      </c>
    </row>
    <row r="72" spans="1:59" s="12" customFormat="1" ht="12.75">
      <c r="A72" s="38" t="s">
        <v>73</v>
      </c>
      <c r="B72" s="45">
        <v>89084</v>
      </c>
      <c r="C72" s="85"/>
      <c r="D72" s="85"/>
      <c r="E72" s="85"/>
      <c r="F72" s="85"/>
      <c r="G72" s="85"/>
      <c r="H72" s="85"/>
      <c r="I72" s="46">
        <v>71</v>
      </c>
      <c r="J72" s="85"/>
      <c r="K72" s="85"/>
      <c r="L72" s="85"/>
      <c r="M72" s="85"/>
      <c r="N72" s="85"/>
      <c r="O72" s="45">
        <v>6695</v>
      </c>
      <c r="P72" s="45">
        <v>4604</v>
      </c>
      <c r="Q72" s="45">
        <v>2183</v>
      </c>
      <c r="R72" s="45">
        <v>2865</v>
      </c>
      <c r="S72" s="45">
        <v>900</v>
      </c>
      <c r="T72" s="45">
        <v>1153</v>
      </c>
      <c r="U72" s="45">
        <v>1685</v>
      </c>
      <c r="V72" s="45">
        <v>2129</v>
      </c>
      <c r="W72" s="45">
        <v>1246</v>
      </c>
      <c r="X72" s="45">
        <v>2004</v>
      </c>
      <c r="Y72" s="45">
        <v>1133</v>
      </c>
      <c r="Z72" s="45">
        <v>1963</v>
      </c>
      <c r="AA72" s="45">
        <v>2015</v>
      </c>
      <c r="AB72" s="45">
        <v>1835</v>
      </c>
      <c r="AC72" s="45">
        <v>2166</v>
      </c>
      <c r="AD72" s="45">
        <v>1387</v>
      </c>
      <c r="AE72" s="45">
        <v>927</v>
      </c>
      <c r="AF72" s="45">
        <v>2195</v>
      </c>
      <c r="AG72" s="45">
        <v>869</v>
      </c>
      <c r="AH72" s="45">
        <v>2136</v>
      </c>
      <c r="AI72" s="45">
        <v>2890</v>
      </c>
      <c r="AJ72" s="45">
        <v>1983</v>
      </c>
      <c r="AK72" s="45">
        <v>923</v>
      </c>
      <c r="AL72" s="45">
        <v>883</v>
      </c>
      <c r="AM72" s="45">
        <v>3482</v>
      </c>
      <c r="AN72" s="45">
        <v>6414</v>
      </c>
      <c r="AO72" s="45">
        <v>1155</v>
      </c>
      <c r="AP72" s="45">
        <v>3750</v>
      </c>
      <c r="AQ72" s="45">
        <v>2117</v>
      </c>
      <c r="AR72" s="45">
        <v>1896</v>
      </c>
      <c r="AS72" s="45">
        <v>982</v>
      </c>
      <c r="AT72" s="45">
        <v>1042</v>
      </c>
      <c r="AU72" s="45">
        <v>1525</v>
      </c>
      <c r="AV72" s="45">
        <v>3151</v>
      </c>
      <c r="AW72" s="45">
        <v>1765</v>
      </c>
      <c r="AX72" s="45">
        <v>417</v>
      </c>
      <c r="AY72" s="45">
        <v>1817</v>
      </c>
      <c r="AZ72" s="45">
        <v>2442</v>
      </c>
      <c r="BA72" s="45">
        <v>1372</v>
      </c>
      <c r="BB72" s="45">
        <v>2004</v>
      </c>
      <c r="BC72" s="45">
        <v>1271</v>
      </c>
      <c r="BD72" s="45">
        <v>2061</v>
      </c>
      <c r="BE72" s="45">
        <v>1581</v>
      </c>
      <c r="BF72" s="20">
        <f t="shared" si="4"/>
        <v>89084</v>
      </c>
      <c r="BG72" s="25">
        <f t="shared" si="3"/>
        <v>0</v>
      </c>
    </row>
    <row r="73" spans="1:59" ht="12.75">
      <c r="A73" s="37" t="s">
        <v>74</v>
      </c>
      <c r="B73" s="47">
        <v>17042</v>
      </c>
      <c r="C73" s="86"/>
      <c r="D73" s="86"/>
      <c r="E73" s="86"/>
      <c r="F73" s="86"/>
      <c r="G73" s="86"/>
      <c r="H73" s="86"/>
      <c r="I73" s="48">
        <v>12</v>
      </c>
      <c r="J73" s="86"/>
      <c r="K73" s="86"/>
      <c r="L73" s="86"/>
      <c r="M73" s="86"/>
      <c r="N73" s="86"/>
      <c r="O73" s="47">
        <v>1246</v>
      </c>
      <c r="P73" s="47">
        <v>847</v>
      </c>
      <c r="Q73" s="47">
        <v>381</v>
      </c>
      <c r="R73" s="47">
        <v>592</v>
      </c>
      <c r="S73" s="47">
        <v>161</v>
      </c>
      <c r="T73" s="47">
        <v>252</v>
      </c>
      <c r="U73" s="47">
        <v>343</v>
      </c>
      <c r="V73" s="47">
        <v>432</v>
      </c>
      <c r="W73" s="47">
        <v>259</v>
      </c>
      <c r="X73" s="47">
        <v>363</v>
      </c>
      <c r="Y73" s="47">
        <v>227</v>
      </c>
      <c r="Z73" s="47">
        <v>378</v>
      </c>
      <c r="AA73" s="47">
        <v>365</v>
      </c>
      <c r="AB73" s="47">
        <v>374</v>
      </c>
      <c r="AC73" s="47">
        <v>408</v>
      </c>
      <c r="AD73" s="47">
        <v>301</v>
      </c>
      <c r="AE73" s="47">
        <v>192</v>
      </c>
      <c r="AF73" s="47">
        <v>403</v>
      </c>
      <c r="AG73" s="47">
        <v>198</v>
      </c>
      <c r="AH73" s="47">
        <v>452</v>
      </c>
      <c r="AI73" s="47">
        <v>576</v>
      </c>
      <c r="AJ73" s="47">
        <v>395</v>
      </c>
      <c r="AK73" s="47">
        <v>189</v>
      </c>
      <c r="AL73" s="47">
        <v>137</v>
      </c>
      <c r="AM73" s="47">
        <v>667</v>
      </c>
      <c r="AN73" s="47">
        <v>1142</v>
      </c>
      <c r="AO73" s="47">
        <v>218</v>
      </c>
      <c r="AP73" s="47">
        <v>616</v>
      </c>
      <c r="AQ73" s="47">
        <v>419</v>
      </c>
      <c r="AR73" s="47">
        <v>392</v>
      </c>
      <c r="AS73" s="47">
        <v>204</v>
      </c>
      <c r="AT73" s="47">
        <v>188</v>
      </c>
      <c r="AU73" s="47">
        <v>323</v>
      </c>
      <c r="AV73" s="47">
        <v>569</v>
      </c>
      <c r="AW73" s="47">
        <v>325</v>
      </c>
      <c r="AX73" s="47">
        <v>81</v>
      </c>
      <c r="AY73" s="47">
        <v>390</v>
      </c>
      <c r="AZ73" s="47">
        <v>403</v>
      </c>
      <c r="BA73" s="47">
        <v>284</v>
      </c>
      <c r="BB73" s="47">
        <v>423</v>
      </c>
      <c r="BC73" s="47">
        <v>242</v>
      </c>
      <c r="BD73" s="47">
        <v>393</v>
      </c>
      <c r="BE73" s="47">
        <v>280</v>
      </c>
      <c r="BF73" s="20">
        <f t="shared" si="4"/>
        <v>17042</v>
      </c>
      <c r="BG73" s="25">
        <f t="shared" si="3"/>
        <v>0</v>
      </c>
    </row>
    <row r="74" spans="1:59" ht="12.75">
      <c r="A74" s="37" t="s">
        <v>75</v>
      </c>
      <c r="B74" s="47">
        <v>17912</v>
      </c>
      <c r="C74" s="86"/>
      <c r="D74" s="86"/>
      <c r="E74" s="86"/>
      <c r="F74" s="86"/>
      <c r="G74" s="86"/>
      <c r="H74" s="86"/>
      <c r="I74" s="48">
        <v>17</v>
      </c>
      <c r="J74" s="86"/>
      <c r="K74" s="86"/>
      <c r="L74" s="86"/>
      <c r="M74" s="86"/>
      <c r="N74" s="86"/>
      <c r="O74" s="47">
        <v>1283</v>
      </c>
      <c r="P74" s="47">
        <v>896</v>
      </c>
      <c r="Q74" s="47">
        <v>419</v>
      </c>
      <c r="R74" s="47">
        <v>577</v>
      </c>
      <c r="S74" s="47">
        <v>181</v>
      </c>
      <c r="T74" s="47">
        <v>258</v>
      </c>
      <c r="U74" s="47">
        <v>372</v>
      </c>
      <c r="V74" s="47">
        <v>431</v>
      </c>
      <c r="W74" s="47">
        <v>241</v>
      </c>
      <c r="X74" s="47">
        <v>444</v>
      </c>
      <c r="Y74" s="47">
        <v>207</v>
      </c>
      <c r="Z74" s="47">
        <v>420</v>
      </c>
      <c r="AA74" s="47">
        <v>406</v>
      </c>
      <c r="AB74" s="47">
        <v>373</v>
      </c>
      <c r="AC74" s="47">
        <v>468</v>
      </c>
      <c r="AD74" s="47">
        <v>320</v>
      </c>
      <c r="AE74" s="47">
        <v>193</v>
      </c>
      <c r="AF74" s="47">
        <v>457</v>
      </c>
      <c r="AG74" s="47">
        <v>168</v>
      </c>
      <c r="AH74" s="47">
        <v>454</v>
      </c>
      <c r="AI74" s="47">
        <v>553</v>
      </c>
      <c r="AJ74" s="47">
        <v>438</v>
      </c>
      <c r="AK74" s="47">
        <v>175</v>
      </c>
      <c r="AL74" s="47">
        <v>214</v>
      </c>
      <c r="AM74" s="47">
        <v>685</v>
      </c>
      <c r="AN74" s="47">
        <v>1151</v>
      </c>
      <c r="AO74" s="47">
        <v>206</v>
      </c>
      <c r="AP74" s="47">
        <v>657</v>
      </c>
      <c r="AQ74" s="47">
        <v>433</v>
      </c>
      <c r="AR74" s="47">
        <v>422</v>
      </c>
      <c r="AS74" s="47">
        <v>185</v>
      </c>
      <c r="AT74" s="47">
        <v>247</v>
      </c>
      <c r="AU74" s="47">
        <v>295</v>
      </c>
      <c r="AV74" s="47">
        <v>666</v>
      </c>
      <c r="AW74" s="47">
        <v>363</v>
      </c>
      <c r="AX74" s="47">
        <v>81</v>
      </c>
      <c r="AY74" s="47">
        <v>406</v>
      </c>
      <c r="AZ74" s="47">
        <v>462</v>
      </c>
      <c r="BA74" s="47">
        <v>263</v>
      </c>
      <c r="BB74" s="47">
        <v>428</v>
      </c>
      <c r="BC74" s="47">
        <v>245</v>
      </c>
      <c r="BD74" s="47">
        <v>427</v>
      </c>
      <c r="BE74" s="47">
        <v>325</v>
      </c>
      <c r="BF74" s="20">
        <f t="shared" si="4"/>
        <v>17912</v>
      </c>
      <c r="BG74" s="25">
        <f t="shared" si="3"/>
        <v>0</v>
      </c>
    </row>
    <row r="75" spans="1:59" ht="12.75">
      <c r="A75" s="37" t="s">
        <v>76</v>
      </c>
      <c r="B75" s="47">
        <v>18987</v>
      </c>
      <c r="C75" s="86"/>
      <c r="D75" s="86"/>
      <c r="E75" s="86"/>
      <c r="F75" s="86"/>
      <c r="G75" s="86"/>
      <c r="H75" s="86"/>
      <c r="I75" s="48">
        <v>12</v>
      </c>
      <c r="J75" s="86"/>
      <c r="K75" s="86"/>
      <c r="L75" s="86"/>
      <c r="M75" s="86"/>
      <c r="N75" s="86"/>
      <c r="O75" s="47">
        <v>1445</v>
      </c>
      <c r="P75" s="47">
        <v>982</v>
      </c>
      <c r="Q75" s="47">
        <v>437</v>
      </c>
      <c r="R75" s="47">
        <v>660</v>
      </c>
      <c r="S75" s="47">
        <v>191</v>
      </c>
      <c r="T75" s="47">
        <v>234</v>
      </c>
      <c r="U75" s="47">
        <v>343</v>
      </c>
      <c r="V75" s="47">
        <v>447</v>
      </c>
      <c r="W75" s="47">
        <v>268</v>
      </c>
      <c r="X75" s="47">
        <v>448</v>
      </c>
      <c r="Y75" s="47">
        <v>264</v>
      </c>
      <c r="Z75" s="47">
        <v>422</v>
      </c>
      <c r="AA75" s="47">
        <v>428</v>
      </c>
      <c r="AB75" s="47">
        <v>345</v>
      </c>
      <c r="AC75" s="47">
        <v>520</v>
      </c>
      <c r="AD75" s="47">
        <v>335</v>
      </c>
      <c r="AE75" s="47">
        <v>221</v>
      </c>
      <c r="AF75" s="47">
        <v>492</v>
      </c>
      <c r="AG75" s="47">
        <v>178</v>
      </c>
      <c r="AH75" s="47">
        <v>442</v>
      </c>
      <c r="AI75" s="47">
        <v>580</v>
      </c>
      <c r="AJ75" s="47">
        <v>420</v>
      </c>
      <c r="AK75" s="47">
        <v>196</v>
      </c>
      <c r="AL75" s="47">
        <v>195</v>
      </c>
      <c r="AM75" s="47">
        <v>768</v>
      </c>
      <c r="AN75" s="47">
        <v>1327</v>
      </c>
      <c r="AO75" s="47">
        <v>256</v>
      </c>
      <c r="AP75" s="47">
        <v>795</v>
      </c>
      <c r="AQ75" s="47">
        <v>451</v>
      </c>
      <c r="AR75" s="47">
        <v>407</v>
      </c>
      <c r="AS75" s="47">
        <v>208</v>
      </c>
      <c r="AT75" s="47">
        <v>225</v>
      </c>
      <c r="AU75" s="47">
        <v>284</v>
      </c>
      <c r="AV75" s="47">
        <v>672</v>
      </c>
      <c r="AW75" s="47">
        <v>351</v>
      </c>
      <c r="AX75" s="47">
        <v>77</v>
      </c>
      <c r="AY75" s="47">
        <v>376</v>
      </c>
      <c r="AZ75" s="47">
        <v>457</v>
      </c>
      <c r="BA75" s="47">
        <v>315</v>
      </c>
      <c r="BB75" s="47">
        <v>423</v>
      </c>
      <c r="BC75" s="47">
        <v>328</v>
      </c>
      <c r="BD75" s="47">
        <v>433</v>
      </c>
      <c r="BE75" s="47">
        <v>329</v>
      </c>
      <c r="BF75" s="20">
        <f t="shared" si="4"/>
        <v>18987</v>
      </c>
      <c r="BG75" s="25">
        <f t="shared" si="3"/>
        <v>0</v>
      </c>
    </row>
    <row r="76" spans="1:59" ht="12.75">
      <c r="A76" s="37" t="s">
        <v>77</v>
      </c>
      <c r="B76" s="47">
        <v>18676</v>
      </c>
      <c r="C76" s="86"/>
      <c r="D76" s="86"/>
      <c r="E76" s="86"/>
      <c r="F76" s="86"/>
      <c r="G76" s="86"/>
      <c r="H76" s="86"/>
      <c r="I76" s="48">
        <v>13</v>
      </c>
      <c r="J76" s="86"/>
      <c r="K76" s="86"/>
      <c r="L76" s="86"/>
      <c r="M76" s="86"/>
      <c r="N76" s="86"/>
      <c r="O76" s="47">
        <v>1368</v>
      </c>
      <c r="P76" s="47">
        <v>839</v>
      </c>
      <c r="Q76" s="47">
        <v>493</v>
      </c>
      <c r="R76" s="47">
        <v>594</v>
      </c>
      <c r="S76" s="47">
        <v>216</v>
      </c>
      <c r="T76" s="47">
        <v>262</v>
      </c>
      <c r="U76" s="47">
        <v>356</v>
      </c>
      <c r="V76" s="47">
        <v>418</v>
      </c>
      <c r="W76" s="47">
        <v>251</v>
      </c>
      <c r="X76" s="47">
        <v>426</v>
      </c>
      <c r="Y76" s="47">
        <v>211</v>
      </c>
      <c r="Z76" s="47">
        <v>447</v>
      </c>
      <c r="AA76" s="47">
        <v>418</v>
      </c>
      <c r="AB76" s="47">
        <v>417</v>
      </c>
      <c r="AC76" s="47">
        <v>536</v>
      </c>
      <c r="AD76" s="47">
        <v>336</v>
      </c>
      <c r="AE76" s="47">
        <v>224</v>
      </c>
      <c r="AF76" s="47">
        <v>488</v>
      </c>
      <c r="AG76" s="47">
        <v>165</v>
      </c>
      <c r="AH76" s="47">
        <v>521</v>
      </c>
      <c r="AI76" s="47">
        <v>600</v>
      </c>
      <c r="AJ76" s="47">
        <v>430</v>
      </c>
      <c r="AK76" s="47">
        <v>245</v>
      </c>
      <c r="AL76" s="47">
        <v>202</v>
      </c>
      <c r="AM76" s="47">
        <v>704</v>
      </c>
      <c r="AN76" s="47">
        <v>1188</v>
      </c>
      <c r="AO76" s="47">
        <v>267</v>
      </c>
      <c r="AP76" s="47">
        <v>726</v>
      </c>
      <c r="AQ76" s="47">
        <v>436</v>
      </c>
      <c r="AR76" s="47">
        <v>411</v>
      </c>
      <c r="AS76" s="47">
        <v>177</v>
      </c>
      <c r="AT76" s="47">
        <v>222</v>
      </c>
      <c r="AU76" s="47">
        <v>285</v>
      </c>
      <c r="AV76" s="47">
        <v>664</v>
      </c>
      <c r="AW76" s="47">
        <v>359</v>
      </c>
      <c r="AX76" s="47">
        <v>73</v>
      </c>
      <c r="AY76" s="47">
        <v>407</v>
      </c>
      <c r="AZ76" s="47">
        <v>437</v>
      </c>
      <c r="BA76" s="47">
        <v>286</v>
      </c>
      <c r="BB76" s="47">
        <v>435</v>
      </c>
      <c r="BC76" s="47">
        <v>297</v>
      </c>
      <c r="BD76" s="47">
        <v>466</v>
      </c>
      <c r="BE76" s="47">
        <v>360</v>
      </c>
      <c r="BF76" s="20">
        <f t="shared" si="4"/>
        <v>18676</v>
      </c>
      <c r="BG76" s="25">
        <f t="shared" si="3"/>
        <v>0</v>
      </c>
    </row>
    <row r="77" spans="1:59" ht="12.75">
      <c r="A77" s="37" t="s">
        <v>78</v>
      </c>
      <c r="B77" s="47">
        <v>21134</v>
      </c>
      <c r="C77" s="86"/>
      <c r="D77" s="86"/>
      <c r="E77" s="86"/>
      <c r="F77" s="86"/>
      <c r="G77" s="86"/>
      <c r="H77" s="86"/>
      <c r="I77" s="48">
        <v>9</v>
      </c>
      <c r="J77" s="86"/>
      <c r="K77" s="86"/>
      <c r="L77" s="86"/>
      <c r="M77" s="86"/>
      <c r="N77" s="86"/>
      <c r="O77" s="47">
        <v>1501</v>
      </c>
      <c r="P77" s="47">
        <v>1051</v>
      </c>
      <c r="Q77" s="47">
        <v>516</v>
      </c>
      <c r="R77" s="47">
        <v>714</v>
      </c>
      <c r="S77" s="47">
        <v>211</v>
      </c>
      <c r="T77" s="47">
        <v>299</v>
      </c>
      <c r="U77" s="47">
        <v>399</v>
      </c>
      <c r="V77" s="47">
        <v>419</v>
      </c>
      <c r="W77" s="47">
        <v>341</v>
      </c>
      <c r="X77" s="47">
        <v>500</v>
      </c>
      <c r="Y77" s="47">
        <v>244</v>
      </c>
      <c r="Z77" s="47">
        <v>482</v>
      </c>
      <c r="AA77" s="47">
        <v>478</v>
      </c>
      <c r="AB77" s="47">
        <v>488</v>
      </c>
      <c r="AC77" s="47">
        <v>601</v>
      </c>
      <c r="AD77" s="47">
        <v>363</v>
      </c>
      <c r="AE77" s="47">
        <v>214</v>
      </c>
      <c r="AF77" s="47">
        <v>521</v>
      </c>
      <c r="AG77" s="47">
        <v>207</v>
      </c>
      <c r="AH77" s="47">
        <v>475</v>
      </c>
      <c r="AI77" s="47">
        <v>653</v>
      </c>
      <c r="AJ77" s="47">
        <v>470</v>
      </c>
      <c r="AK77" s="47">
        <v>217</v>
      </c>
      <c r="AL77" s="47">
        <v>251</v>
      </c>
      <c r="AM77" s="47">
        <v>836</v>
      </c>
      <c r="AN77" s="47">
        <v>1384</v>
      </c>
      <c r="AO77" s="47">
        <v>279</v>
      </c>
      <c r="AP77" s="47">
        <v>801</v>
      </c>
      <c r="AQ77" s="47">
        <v>574</v>
      </c>
      <c r="AR77" s="47">
        <v>481</v>
      </c>
      <c r="AS77" s="47">
        <v>216</v>
      </c>
      <c r="AT77" s="47">
        <v>251</v>
      </c>
      <c r="AU77" s="47">
        <v>341</v>
      </c>
      <c r="AV77" s="47">
        <v>684</v>
      </c>
      <c r="AW77" s="47">
        <v>419</v>
      </c>
      <c r="AX77" s="47">
        <v>81</v>
      </c>
      <c r="AY77" s="47">
        <v>459</v>
      </c>
      <c r="AZ77" s="47">
        <v>554</v>
      </c>
      <c r="BA77" s="47">
        <v>346</v>
      </c>
      <c r="BB77" s="47">
        <v>542</v>
      </c>
      <c r="BC77" s="47">
        <v>307</v>
      </c>
      <c r="BD77" s="47">
        <v>560</v>
      </c>
      <c r="BE77" s="47">
        <v>395</v>
      </c>
      <c r="BF77" s="20">
        <f t="shared" si="4"/>
        <v>21134</v>
      </c>
      <c r="BG77" s="25">
        <f t="shared" si="3"/>
        <v>0</v>
      </c>
    </row>
    <row r="78" spans="1:59" s="12" customFormat="1" ht="12.75">
      <c r="A78" s="38" t="s">
        <v>79</v>
      </c>
      <c r="B78" s="45">
        <v>93751</v>
      </c>
      <c r="C78" s="85"/>
      <c r="D78" s="85"/>
      <c r="E78" s="85"/>
      <c r="F78" s="85"/>
      <c r="G78" s="85"/>
      <c r="H78" s="85"/>
      <c r="I78" s="46">
        <v>63</v>
      </c>
      <c r="J78" s="85"/>
      <c r="K78" s="85"/>
      <c r="L78" s="85"/>
      <c r="M78" s="85"/>
      <c r="N78" s="85"/>
      <c r="O78" s="45">
        <v>6843</v>
      </c>
      <c r="P78" s="45">
        <v>4615</v>
      </c>
      <c r="Q78" s="45">
        <v>2246</v>
      </c>
      <c r="R78" s="45">
        <v>3137</v>
      </c>
      <c r="S78" s="45">
        <v>960</v>
      </c>
      <c r="T78" s="45">
        <v>1305</v>
      </c>
      <c r="U78" s="45">
        <v>1813</v>
      </c>
      <c r="V78" s="45">
        <v>2147</v>
      </c>
      <c r="W78" s="45">
        <v>1360</v>
      </c>
      <c r="X78" s="45">
        <v>2181</v>
      </c>
      <c r="Y78" s="45">
        <v>1153</v>
      </c>
      <c r="Z78" s="45">
        <v>2149</v>
      </c>
      <c r="AA78" s="45">
        <v>2095</v>
      </c>
      <c r="AB78" s="45">
        <v>1997</v>
      </c>
      <c r="AC78" s="45">
        <v>2533</v>
      </c>
      <c r="AD78" s="45">
        <v>1655</v>
      </c>
      <c r="AE78" s="45">
        <v>1044</v>
      </c>
      <c r="AF78" s="45">
        <v>2361</v>
      </c>
      <c r="AG78" s="45">
        <v>916</v>
      </c>
      <c r="AH78" s="45">
        <v>2344</v>
      </c>
      <c r="AI78" s="45">
        <v>2962</v>
      </c>
      <c r="AJ78" s="45">
        <v>2153</v>
      </c>
      <c r="AK78" s="45">
        <v>1022</v>
      </c>
      <c r="AL78" s="45">
        <v>999</v>
      </c>
      <c r="AM78" s="45">
        <v>3660</v>
      </c>
      <c r="AN78" s="45">
        <v>6192</v>
      </c>
      <c r="AO78" s="45">
        <v>1226</v>
      </c>
      <c r="AP78" s="45">
        <v>3595</v>
      </c>
      <c r="AQ78" s="45">
        <v>2313</v>
      </c>
      <c r="AR78" s="45">
        <v>2113</v>
      </c>
      <c r="AS78" s="45">
        <v>990</v>
      </c>
      <c r="AT78" s="45">
        <v>1133</v>
      </c>
      <c r="AU78" s="45">
        <v>1528</v>
      </c>
      <c r="AV78" s="45">
        <v>3255</v>
      </c>
      <c r="AW78" s="45">
        <v>1817</v>
      </c>
      <c r="AX78" s="45">
        <v>393</v>
      </c>
      <c r="AY78" s="45">
        <v>2038</v>
      </c>
      <c r="AZ78" s="45">
        <v>2313</v>
      </c>
      <c r="BA78" s="45">
        <v>1494</v>
      </c>
      <c r="BB78" s="45">
        <v>2251</v>
      </c>
      <c r="BC78" s="45">
        <v>1419</v>
      </c>
      <c r="BD78" s="45">
        <v>2279</v>
      </c>
      <c r="BE78" s="45">
        <v>1689</v>
      </c>
      <c r="BF78" s="20">
        <f t="shared" si="4"/>
        <v>93751</v>
      </c>
      <c r="BG78" s="25">
        <f t="shared" si="3"/>
        <v>0</v>
      </c>
    </row>
    <row r="79" spans="1:59" ht="12.75">
      <c r="A79" s="37" t="s">
        <v>80</v>
      </c>
      <c r="B79" s="47">
        <v>20835</v>
      </c>
      <c r="C79" s="86"/>
      <c r="D79" s="86"/>
      <c r="E79" s="86"/>
      <c r="F79" s="86"/>
      <c r="G79" s="86"/>
      <c r="H79" s="86"/>
      <c r="I79" s="48">
        <v>4</v>
      </c>
      <c r="J79" s="86"/>
      <c r="K79" s="86"/>
      <c r="L79" s="86"/>
      <c r="M79" s="86"/>
      <c r="N79" s="86"/>
      <c r="O79" s="47">
        <v>1623</v>
      </c>
      <c r="P79" s="47">
        <v>1027</v>
      </c>
      <c r="Q79" s="47">
        <v>535</v>
      </c>
      <c r="R79" s="47">
        <v>663</v>
      </c>
      <c r="S79" s="47">
        <v>245</v>
      </c>
      <c r="T79" s="47">
        <v>283</v>
      </c>
      <c r="U79" s="47">
        <v>351</v>
      </c>
      <c r="V79" s="47">
        <v>456</v>
      </c>
      <c r="W79" s="47">
        <v>293</v>
      </c>
      <c r="X79" s="47">
        <v>517</v>
      </c>
      <c r="Y79" s="47">
        <v>255</v>
      </c>
      <c r="Z79" s="47">
        <v>478</v>
      </c>
      <c r="AA79" s="47">
        <v>464</v>
      </c>
      <c r="AB79" s="47">
        <v>444</v>
      </c>
      <c r="AC79" s="47">
        <v>524</v>
      </c>
      <c r="AD79" s="47">
        <v>404</v>
      </c>
      <c r="AE79" s="47">
        <v>223</v>
      </c>
      <c r="AF79" s="47">
        <v>483</v>
      </c>
      <c r="AG79" s="47">
        <v>209</v>
      </c>
      <c r="AH79" s="47">
        <v>545</v>
      </c>
      <c r="AI79" s="47">
        <v>699</v>
      </c>
      <c r="AJ79" s="47">
        <v>520</v>
      </c>
      <c r="AK79" s="47">
        <v>252</v>
      </c>
      <c r="AL79" s="47">
        <v>208</v>
      </c>
      <c r="AM79" s="47">
        <v>707</v>
      </c>
      <c r="AN79" s="47">
        <v>1347</v>
      </c>
      <c r="AO79" s="47">
        <v>269</v>
      </c>
      <c r="AP79" s="47">
        <v>778</v>
      </c>
      <c r="AQ79" s="47">
        <v>552</v>
      </c>
      <c r="AR79" s="47">
        <v>467</v>
      </c>
      <c r="AS79" s="47">
        <v>248</v>
      </c>
      <c r="AT79" s="47">
        <v>259</v>
      </c>
      <c r="AU79" s="47">
        <v>305</v>
      </c>
      <c r="AV79" s="47">
        <v>649</v>
      </c>
      <c r="AW79" s="47">
        <v>412</v>
      </c>
      <c r="AX79" s="47">
        <v>87</v>
      </c>
      <c r="AY79" s="47">
        <v>459</v>
      </c>
      <c r="AZ79" s="47">
        <v>551</v>
      </c>
      <c r="BA79" s="47">
        <v>343</v>
      </c>
      <c r="BB79" s="47">
        <v>517</v>
      </c>
      <c r="BC79" s="47">
        <v>301</v>
      </c>
      <c r="BD79" s="47">
        <v>485</v>
      </c>
      <c r="BE79" s="47">
        <v>394</v>
      </c>
      <c r="BF79" s="20">
        <f t="shared" si="4"/>
        <v>20835</v>
      </c>
      <c r="BG79" s="25">
        <f t="shared" si="3"/>
        <v>0</v>
      </c>
    </row>
    <row r="80" spans="1:59" ht="12.75">
      <c r="A80" s="37" t="s">
        <v>81</v>
      </c>
      <c r="B80" s="47">
        <v>22008</v>
      </c>
      <c r="C80" s="86"/>
      <c r="D80" s="86"/>
      <c r="E80" s="86"/>
      <c r="F80" s="86"/>
      <c r="G80" s="86"/>
      <c r="H80" s="86"/>
      <c r="I80" s="48">
        <v>2</v>
      </c>
      <c r="J80" s="86"/>
      <c r="K80" s="86"/>
      <c r="L80" s="86"/>
      <c r="M80" s="86"/>
      <c r="N80" s="86"/>
      <c r="O80" s="47">
        <v>1633</v>
      </c>
      <c r="P80" s="47">
        <v>1066</v>
      </c>
      <c r="Q80" s="47">
        <v>538</v>
      </c>
      <c r="R80" s="47">
        <v>751</v>
      </c>
      <c r="S80" s="47">
        <v>257</v>
      </c>
      <c r="T80" s="47">
        <v>307</v>
      </c>
      <c r="U80" s="47">
        <v>370</v>
      </c>
      <c r="V80" s="47">
        <v>505</v>
      </c>
      <c r="W80" s="47">
        <v>338</v>
      </c>
      <c r="X80" s="47">
        <v>497</v>
      </c>
      <c r="Y80" s="47">
        <v>222</v>
      </c>
      <c r="Z80" s="47">
        <v>520</v>
      </c>
      <c r="AA80" s="47">
        <v>490</v>
      </c>
      <c r="AB80" s="47">
        <v>465</v>
      </c>
      <c r="AC80" s="47">
        <v>618</v>
      </c>
      <c r="AD80" s="47">
        <v>370</v>
      </c>
      <c r="AE80" s="47">
        <v>231</v>
      </c>
      <c r="AF80" s="47">
        <v>527</v>
      </c>
      <c r="AG80" s="47">
        <v>261</v>
      </c>
      <c r="AH80" s="47">
        <v>539</v>
      </c>
      <c r="AI80" s="47">
        <v>743</v>
      </c>
      <c r="AJ80" s="47">
        <v>486</v>
      </c>
      <c r="AK80" s="47">
        <v>254</v>
      </c>
      <c r="AL80" s="47">
        <v>231</v>
      </c>
      <c r="AM80" s="47">
        <v>796</v>
      </c>
      <c r="AN80" s="47">
        <v>1504</v>
      </c>
      <c r="AO80" s="47">
        <v>286</v>
      </c>
      <c r="AP80" s="47">
        <v>867</v>
      </c>
      <c r="AQ80" s="47">
        <v>593</v>
      </c>
      <c r="AR80" s="47">
        <v>457</v>
      </c>
      <c r="AS80" s="47">
        <v>214</v>
      </c>
      <c r="AT80" s="47">
        <v>237</v>
      </c>
      <c r="AU80" s="47">
        <v>327</v>
      </c>
      <c r="AV80" s="47">
        <v>737</v>
      </c>
      <c r="AW80" s="47">
        <v>420</v>
      </c>
      <c r="AX80" s="47">
        <v>94</v>
      </c>
      <c r="AY80" s="47">
        <v>493</v>
      </c>
      <c r="AZ80" s="47">
        <v>574</v>
      </c>
      <c r="BA80" s="47">
        <v>343</v>
      </c>
      <c r="BB80" s="47">
        <v>540</v>
      </c>
      <c r="BC80" s="47">
        <v>331</v>
      </c>
      <c r="BD80" s="47">
        <v>542</v>
      </c>
      <c r="BE80" s="47">
        <v>432</v>
      </c>
      <c r="BF80" s="20">
        <f t="shared" si="4"/>
        <v>22008</v>
      </c>
      <c r="BG80" s="25">
        <f t="shared" si="3"/>
        <v>0</v>
      </c>
    </row>
    <row r="81" spans="1:59" ht="12.75">
      <c r="A81" s="37" t="s">
        <v>82</v>
      </c>
      <c r="B81" s="47">
        <v>23583</v>
      </c>
      <c r="C81" s="86"/>
      <c r="D81" s="86"/>
      <c r="E81" s="86"/>
      <c r="F81" s="86"/>
      <c r="G81" s="86"/>
      <c r="H81" s="86"/>
      <c r="I81" s="48">
        <v>10</v>
      </c>
      <c r="J81" s="86"/>
      <c r="K81" s="86"/>
      <c r="L81" s="86"/>
      <c r="M81" s="86"/>
      <c r="N81" s="86"/>
      <c r="O81" s="47">
        <v>1824</v>
      </c>
      <c r="P81" s="47">
        <v>1080</v>
      </c>
      <c r="Q81" s="47">
        <v>567</v>
      </c>
      <c r="R81" s="47">
        <v>844</v>
      </c>
      <c r="S81" s="47">
        <v>221</v>
      </c>
      <c r="T81" s="47">
        <v>348</v>
      </c>
      <c r="U81" s="47">
        <v>385</v>
      </c>
      <c r="V81" s="47">
        <v>568</v>
      </c>
      <c r="W81" s="47">
        <v>329</v>
      </c>
      <c r="X81" s="47">
        <v>542</v>
      </c>
      <c r="Y81" s="47">
        <v>255</v>
      </c>
      <c r="Z81" s="47">
        <v>506</v>
      </c>
      <c r="AA81" s="47">
        <v>472</v>
      </c>
      <c r="AB81" s="47">
        <v>514</v>
      </c>
      <c r="AC81" s="47">
        <v>653</v>
      </c>
      <c r="AD81" s="47">
        <v>377</v>
      </c>
      <c r="AE81" s="47">
        <v>235</v>
      </c>
      <c r="AF81" s="47">
        <v>598</v>
      </c>
      <c r="AG81" s="47">
        <v>241</v>
      </c>
      <c r="AH81" s="47">
        <v>512</v>
      </c>
      <c r="AI81" s="47">
        <v>738</v>
      </c>
      <c r="AJ81" s="47">
        <v>553</v>
      </c>
      <c r="AK81" s="47">
        <v>236</v>
      </c>
      <c r="AL81" s="47">
        <v>247</v>
      </c>
      <c r="AM81" s="47">
        <v>891</v>
      </c>
      <c r="AN81" s="47">
        <v>1712</v>
      </c>
      <c r="AO81" s="47">
        <v>293</v>
      </c>
      <c r="AP81" s="47">
        <v>1040</v>
      </c>
      <c r="AQ81" s="47">
        <v>588</v>
      </c>
      <c r="AR81" s="47">
        <v>529</v>
      </c>
      <c r="AS81" s="47">
        <v>209</v>
      </c>
      <c r="AT81" s="47">
        <v>270</v>
      </c>
      <c r="AU81" s="47">
        <v>404</v>
      </c>
      <c r="AV81" s="47">
        <v>810</v>
      </c>
      <c r="AW81" s="47">
        <v>482</v>
      </c>
      <c r="AX81" s="47">
        <v>76</v>
      </c>
      <c r="AY81" s="47">
        <v>497</v>
      </c>
      <c r="AZ81" s="47">
        <v>593</v>
      </c>
      <c r="BA81" s="47">
        <v>477</v>
      </c>
      <c r="BB81" s="47">
        <v>534</v>
      </c>
      <c r="BC81" s="47">
        <v>323</v>
      </c>
      <c r="BD81" s="47">
        <v>579</v>
      </c>
      <c r="BE81" s="47">
        <v>421</v>
      </c>
      <c r="BF81" s="20">
        <f t="shared" si="4"/>
        <v>23583</v>
      </c>
      <c r="BG81" s="25">
        <f t="shared" si="3"/>
        <v>0</v>
      </c>
    </row>
    <row r="82" spans="1:59" ht="12.75">
      <c r="A82" s="37" t="s">
        <v>83</v>
      </c>
      <c r="B82" s="47">
        <v>21198</v>
      </c>
      <c r="C82" s="86"/>
      <c r="D82" s="86"/>
      <c r="E82" s="86"/>
      <c r="F82" s="86"/>
      <c r="G82" s="86"/>
      <c r="H82" s="86"/>
      <c r="I82" s="48">
        <v>4</v>
      </c>
      <c r="J82" s="86"/>
      <c r="K82" s="86"/>
      <c r="L82" s="86"/>
      <c r="M82" s="86"/>
      <c r="N82" s="86"/>
      <c r="O82" s="47">
        <v>1628</v>
      </c>
      <c r="P82" s="47">
        <v>976</v>
      </c>
      <c r="Q82" s="47">
        <v>539</v>
      </c>
      <c r="R82" s="47">
        <v>737</v>
      </c>
      <c r="S82" s="47">
        <v>199</v>
      </c>
      <c r="T82" s="47">
        <v>334</v>
      </c>
      <c r="U82" s="47">
        <v>377</v>
      </c>
      <c r="V82" s="47">
        <v>514</v>
      </c>
      <c r="W82" s="47">
        <v>293</v>
      </c>
      <c r="X82" s="47">
        <v>506</v>
      </c>
      <c r="Y82" s="47">
        <v>206</v>
      </c>
      <c r="Z82" s="47">
        <v>477</v>
      </c>
      <c r="AA82" s="47">
        <v>430</v>
      </c>
      <c r="AB82" s="47">
        <v>415</v>
      </c>
      <c r="AC82" s="47">
        <v>616</v>
      </c>
      <c r="AD82" s="47">
        <v>368</v>
      </c>
      <c r="AE82" s="47">
        <v>195</v>
      </c>
      <c r="AF82" s="47">
        <v>590</v>
      </c>
      <c r="AG82" s="47">
        <v>214</v>
      </c>
      <c r="AH82" s="47">
        <v>484</v>
      </c>
      <c r="AI82" s="47">
        <v>676</v>
      </c>
      <c r="AJ82" s="47">
        <v>456</v>
      </c>
      <c r="AK82" s="47">
        <v>230</v>
      </c>
      <c r="AL82" s="47">
        <v>214</v>
      </c>
      <c r="AM82" s="47">
        <v>712</v>
      </c>
      <c r="AN82" s="47">
        <v>1503</v>
      </c>
      <c r="AO82" s="47">
        <v>252</v>
      </c>
      <c r="AP82" s="47">
        <v>873</v>
      </c>
      <c r="AQ82" s="47">
        <v>538</v>
      </c>
      <c r="AR82" s="47">
        <v>500</v>
      </c>
      <c r="AS82" s="47">
        <v>200</v>
      </c>
      <c r="AT82" s="47">
        <v>266</v>
      </c>
      <c r="AU82" s="47">
        <v>318</v>
      </c>
      <c r="AV82" s="47">
        <v>650</v>
      </c>
      <c r="AW82" s="47">
        <v>413</v>
      </c>
      <c r="AX82" s="47">
        <v>85</v>
      </c>
      <c r="AY82" s="47">
        <v>481</v>
      </c>
      <c r="AZ82" s="47">
        <v>555</v>
      </c>
      <c r="BA82" s="47">
        <v>355</v>
      </c>
      <c r="BB82" s="47">
        <v>510</v>
      </c>
      <c r="BC82" s="47">
        <v>333</v>
      </c>
      <c r="BD82" s="47">
        <v>544</v>
      </c>
      <c r="BE82" s="47">
        <v>432</v>
      </c>
      <c r="BF82" s="20">
        <f t="shared" si="4"/>
        <v>21198</v>
      </c>
      <c r="BG82" s="25">
        <f t="shared" si="3"/>
        <v>0</v>
      </c>
    </row>
    <row r="83" spans="1:59" ht="12.75">
      <c r="A83" s="37" t="s">
        <v>84</v>
      </c>
      <c r="B83" s="47">
        <v>20412</v>
      </c>
      <c r="C83" s="86"/>
      <c r="D83" s="86"/>
      <c r="E83" s="86"/>
      <c r="F83" s="86"/>
      <c r="G83" s="86"/>
      <c r="H83" s="86"/>
      <c r="I83" s="48">
        <v>2</v>
      </c>
      <c r="J83" s="86"/>
      <c r="K83" s="86"/>
      <c r="L83" s="86"/>
      <c r="M83" s="86"/>
      <c r="N83" s="86"/>
      <c r="O83" s="47">
        <v>1540</v>
      </c>
      <c r="P83" s="47">
        <v>930</v>
      </c>
      <c r="Q83" s="47">
        <v>533</v>
      </c>
      <c r="R83" s="47">
        <v>747</v>
      </c>
      <c r="S83" s="47">
        <v>194</v>
      </c>
      <c r="T83" s="47">
        <v>320</v>
      </c>
      <c r="U83" s="47">
        <v>395</v>
      </c>
      <c r="V83" s="47">
        <v>504</v>
      </c>
      <c r="W83" s="47">
        <v>300</v>
      </c>
      <c r="X83" s="47">
        <v>482</v>
      </c>
      <c r="Y83" s="47">
        <v>183</v>
      </c>
      <c r="Z83" s="47">
        <v>416</v>
      </c>
      <c r="AA83" s="47">
        <v>381</v>
      </c>
      <c r="AB83" s="47">
        <v>426</v>
      </c>
      <c r="AC83" s="47">
        <v>614</v>
      </c>
      <c r="AD83" s="47">
        <v>346</v>
      </c>
      <c r="AE83" s="47">
        <v>223</v>
      </c>
      <c r="AF83" s="47">
        <v>563</v>
      </c>
      <c r="AG83" s="47">
        <v>218</v>
      </c>
      <c r="AH83" s="47">
        <v>472</v>
      </c>
      <c r="AI83" s="47">
        <v>632</v>
      </c>
      <c r="AJ83" s="47">
        <v>463</v>
      </c>
      <c r="AK83" s="47">
        <v>229</v>
      </c>
      <c r="AL83" s="47">
        <v>198</v>
      </c>
      <c r="AM83" s="47">
        <v>708</v>
      </c>
      <c r="AN83" s="47">
        <v>1453</v>
      </c>
      <c r="AO83" s="47">
        <v>223</v>
      </c>
      <c r="AP83" s="47">
        <v>905</v>
      </c>
      <c r="AQ83" s="47">
        <v>495</v>
      </c>
      <c r="AR83" s="47">
        <v>418</v>
      </c>
      <c r="AS83" s="47">
        <v>182</v>
      </c>
      <c r="AT83" s="47">
        <v>232</v>
      </c>
      <c r="AU83" s="47">
        <v>343</v>
      </c>
      <c r="AV83" s="47">
        <v>647</v>
      </c>
      <c r="AW83" s="47">
        <v>421</v>
      </c>
      <c r="AX83" s="47">
        <v>60</v>
      </c>
      <c r="AY83" s="47">
        <v>484</v>
      </c>
      <c r="AZ83" s="47">
        <v>535</v>
      </c>
      <c r="BA83" s="47">
        <v>377</v>
      </c>
      <c r="BB83" s="47">
        <v>458</v>
      </c>
      <c r="BC83" s="47">
        <v>273</v>
      </c>
      <c r="BD83" s="47">
        <v>477</v>
      </c>
      <c r="BE83" s="47">
        <v>410</v>
      </c>
      <c r="BF83" s="20">
        <f t="shared" si="4"/>
        <v>20412</v>
      </c>
      <c r="BG83" s="25">
        <f t="shared" si="3"/>
        <v>0</v>
      </c>
    </row>
    <row r="84" spans="1:59" s="12" customFormat="1" ht="12.75">
      <c r="A84" s="38" t="s">
        <v>85</v>
      </c>
      <c r="B84" s="45">
        <v>108036</v>
      </c>
      <c r="C84" s="85"/>
      <c r="D84" s="85"/>
      <c r="E84" s="85"/>
      <c r="F84" s="85"/>
      <c r="G84" s="85"/>
      <c r="H84" s="85"/>
      <c r="I84" s="46">
        <v>22</v>
      </c>
      <c r="J84" s="85"/>
      <c r="K84" s="85"/>
      <c r="L84" s="85"/>
      <c r="M84" s="85"/>
      <c r="N84" s="85"/>
      <c r="O84" s="45">
        <v>8248</v>
      </c>
      <c r="P84" s="45">
        <v>5079</v>
      </c>
      <c r="Q84" s="45">
        <v>2712</v>
      </c>
      <c r="R84" s="45">
        <v>3742</v>
      </c>
      <c r="S84" s="45">
        <v>1116</v>
      </c>
      <c r="T84" s="45">
        <v>1592</v>
      </c>
      <c r="U84" s="45">
        <v>1878</v>
      </c>
      <c r="V84" s="45">
        <v>2547</v>
      </c>
      <c r="W84" s="45">
        <v>1553</v>
      </c>
      <c r="X84" s="45">
        <v>2544</v>
      </c>
      <c r="Y84" s="45">
        <v>1121</v>
      </c>
      <c r="Z84" s="45">
        <v>2397</v>
      </c>
      <c r="AA84" s="45">
        <v>2237</v>
      </c>
      <c r="AB84" s="45">
        <v>2264</v>
      </c>
      <c r="AC84" s="45">
        <v>3025</v>
      </c>
      <c r="AD84" s="45">
        <v>1865</v>
      </c>
      <c r="AE84" s="45">
        <v>1107</v>
      </c>
      <c r="AF84" s="45">
        <v>2761</v>
      </c>
      <c r="AG84" s="45">
        <v>1143</v>
      </c>
      <c r="AH84" s="45">
        <v>2552</v>
      </c>
      <c r="AI84" s="45">
        <v>3488</v>
      </c>
      <c r="AJ84" s="45">
        <v>2478</v>
      </c>
      <c r="AK84" s="45">
        <v>1201</v>
      </c>
      <c r="AL84" s="45">
        <v>1098</v>
      </c>
      <c r="AM84" s="45">
        <v>3814</v>
      </c>
      <c r="AN84" s="45">
        <v>7519</v>
      </c>
      <c r="AO84" s="45">
        <v>1323</v>
      </c>
      <c r="AP84" s="45">
        <v>4463</v>
      </c>
      <c r="AQ84" s="45">
        <v>2766</v>
      </c>
      <c r="AR84" s="45">
        <v>2371</v>
      </c>
      <c r="AS84" s="45">
        <v>1053</v>
      </c>
      <c r="AT84" s="45">
        <v>1264</v>
      </c>
      <c r="AU84" s="45">
        <v>1697</v>
      </c>
      <c r="AV84" s="45">
        <v>3493</v>
      </c>
      <c r="AW84" s="45">
        <v>2148</v>
      </c>
      <c r="AX84" s="45">
        <v>402</v>
      </c>
      <c r="AY84" s="45">
        <v>2414</v>
      </c>
      <c r="AZ84" s="45">
        <v>2808</v>
      </c>
      <c r="BA84" s="45">
        <v>1895</v>
      </c>
      <c r="BB84" s="45">
        <v>2559</v>
      </c>
      <c r="BC84" s="45">
        <v>1561</v>
      </c>
      <c r="BD84" s="45">
        <v>2627</v>
      </c>
      <c r="BE84" s="45">
        <v>2089</v>
      </c>
      <c r="BF84" s="20">
        <f t="shared" si="4"/>
        <v>108036</v>
      </c>
      <c r="BG84" s="25">
        <f t="shared" si="3"/>
        <v>0</v>
      </c>
    </row>
    <row r="85" spans="1:59" ht="12.75">
      <c r="A85" s="37" t="s">
        <v>86</v>
      </c>
      <c r="B85" s="47">
        <v>19418</v>
      </c>
      <c r="C85" s="86"/>
      <c r="D85" s="86"/>
      <c r="E85" s="86"/>
      <c r="F85" s="86"/>
      <c r="G85" s="86"/>
      <c r="H85" s="86"/>
      <c r="I85" s="48">
        <v>2</v>
      </c>
      <c r="J85" s="86"/>
      <c r="K85" s="86"/>
      <c r="L85" s="86"/>
      <c r="M85" s="86"/>
      <c r="N85" s="86"/>
      <c r="O85" s="47">
        <v>1473</v>
      </c>
      <c r="P85" s="47">
        <v>888</v>
      </c>
      <c r="Q85" s="47">
        <v>481</v>
      </c>
      <c r="R85" s="47">
        <v>668</v>
      </c>
      <c r="S85" s="47">
        <v>200</v>
      </c>
      <c r="T85" s="47">
        <v>328</v>
      </c>
      <c r="U85" s="47">
        <v>330</v>
      </c>
      <c r="V85" s="47">
        <v>456</v>
      </c>
      <c r="W85" s="47">
        <v>281</v>
      </c>
      <c r="X85" s="47">
        <v>430</v>
      </c>
      <c r="Y85" s="47">
        <v>169</v>
      </c>
      <c r="Z85" s="47">
        <v>420</v>
      </c>
      <c r="AA85" s="47">
        <v>392</v>
      </c>
      <c r="AB85" s="47">
        <v>401</v>
      </c>
      <c r="AC85" s="47">
        <v>549</v>
      </c>
      <c r="AD85" s="47">
        <v>348</v>
      </c>
      <c r="AE85" s="47">
        <v>200</v>
      </c>
      <c r="AF85" s="47">
        <v>516</v>
      </c>
      <c r="AG85" s="47">
        <v>214</v>
      </c>
      <c r="AH85" s="47">
        <v>464</v>
      </c>
      <c r="AI85" s="47">
        <v>671</v>
      </c>
      <c r="AJ85" s="47">
        <v>426</v>
      </c>
      <c r="AK85" s="47">
        <v>235</v>
      </c>
      <c r="AL85" s="47">
        <v>176</v>
      </c>
      <c r="AM85" s="47">
        <v>673</v>
      </c>
      <c r="AN85" s="47">
        <v>1340</v>
      </c>
      <c r="AO85" s="47">
        <v>221</v>
      </c>
      <c r="AP85" s="47">
        <v>802</v>
      </c>
      <c r="AQ85" s="47">
        <v>446</v>
      </c>
      <c r="AR85" s="47">
        <v>424</v>
      </c>
      <c r="AS85" s="47">
        <v>181</v>
      </c>
      <c r="AT85" s="47">
        <v>249</v>
      </c>
      <c r="AU85" s="47">
        <v>344</v>
      </c>
      <c r="AV85" s="47">
        <v>650</v>
      </c>
      <c r="AW85" s="47">
        <v>374</v>
      </c>
      <c r="AX85" s="47">
        <v>89</v>
      </c>
      <c r="AY85" s="47">
        <v>425</v>
      </c>
      <c r="AZ85" s="47">
        <v>540</v>
      </c>
      <c r="BA85" s="47">
        <v>375</v>
      </c>
      <c r="BB85" s="47">
        <v>406</v>
      </c>
      <c r="BC85" s="47">
        <v>262</v>
      </c>
      <c r="BD85" s="47">
        <v>503</v>
      </c>
      <c r="BE85" s="47">
        <v>396</v>
      </c>
      <c r="BF85" s="20">
        <f t="shared" si="4"/>
        <v>19418</v>
      </c>
      <c r="BG85" s="25">
        <f t="shared" si="3"/>
        <v>0</v>
      </c>
    </row>
    <row r="86" spans="1:59" ht="12.75">
      <c r="A86" s="37" t="s">
        <v>87</v>
      </c>
      <c r="B86" s="47">
        <v>18431</v>
      </c>
      <c r="C86" s="86"/>
      <c r="D86" s="86"/>
      <c r="E86" s="86"/>
      <c r="F86" s="86"/>
      <c r="G86" s="86"/>
      <c r="H86" s="86"/>
      <c r="I86" s="48">
        <v>0</v>
      </c>
      <c r="J86" s="86"/>
      <c r="K86" s="86"/>
      <c r="L86" s="86"/>
      <c r="M86" s="86"/>
      <c r="N86" s="86"/>
      <c r="O86" s="47">
        <v>1524</v>
      </c>
      <c r="P86" s="47">
        <v>917</v>
      </c>
      <c r="Q86" s="47">
        <v>419</v>
      </c>
      <c r="R86" s="47">
        <v>727</v>
      </c>
      <c r="S86" s="47">
        <v>188</v>
      </c>
      <c r="T86" s="47">
        <v>291</v>
      </c>
      <c r="U86" s="47">
        <v>349</v>
      </c>
      <c r="V86" s="47">
        <v>445</v>
      </c>
      <c r="W86" s="47">
        <v>266</v>
      </c>
      <c r="X86" s="47">
        <v>382</v>
      </c>
      <c r="Y86" s="47">
        <v>174</v>
      </c>
      <c r="Z86" s="47">
        <v>410</v>
      </c>
      <c r="AA86" s="47">
        <v>367</v>
      </c>
      <c r="AB86" s="47">
        <v>405</v>
      </c>
      <c r="AC86" s="47">
        <v>557</v>
      </c>
      <c r="AD86" s="47">
        <v>311</v>
      </c>
      <c r="AE86" s="47">
        <v>163</v>
      </c>
      <c r="AF86" s="47">
        <v>497</v>
      </c>
      <c r="AG86" s="47">
        <v>172</v>
      </c>
      <c r="AH86" s="47">
        <v>417</v>
      </c>
      <c r="AI86" s="47">
        <v>555</v>
      </c>
      <c r="AJ86" s="47">
        <v>395</v>
      </c>
      <c r="AK86" s="47">
        <v>183</v>
      </c>
      <c r="AL86" s="47">
        <v>195</v>
      </c>
      <c r="AM86" s="47">
        <v>592</v>
      </c>
      <c r="AN86" s="47">
        <v>1227</v>
      </c>
      <c r="AO86" s="47">
        <v>233</v>
      </c>
      <c r="AP86" s="47">
        <v>737</v>
      </c>
      <c r="AQ86" s="47">
        <v>424</v>
      </c>
      <c r="AR86" s="47">
        <v>402</v>
      </c>
      <c r="AS86" s="47">
        <v>168</v>
      </c>
      <c r="AT86" s="47">
        <v>222</v>
      </c>
      <c r="AU86" s="47">
        <v>304</v>
      </c>
      <c r="AV86" s="47">
        <v>562</v>
      </c>
      <c r="AW86" s="47">
        <v>396</v>
      </c>
      <c r="AX86" s="47">
        <v>79</v>
      </c>
      <c r="AY86" s="47">
        <v>403</v>
      </c>
      <c r="AZ86" s="47">
        <v>507</v>
      </c>
      <c r="BA86" s="47">
        <v>348</v>
      </c>
      <c r="BB86" s="47">
        <v>399</v>
      </c>
      <c r="BC86" s="47">
        <v>264</v>
      </c>
      <c r="BD86" s="47">
        <v>479</v>
      </c>
      <c r="BE86" s="47">
        <v>376</v>
      </c>
      <c r="BF86" s="20">
        <f t="shared" si="4"/>
        <v>18431</v>
      </c>
      <c r="BG86" s="25">
        <f t="shared" si="3"/>
        <v>0</v>
      </c>
    </row>
    <row r="87" spans="1:59" ht="12.75">
      <c r="A87" s="37" t="s">
        <v>88</v>
      </c>
      <c r="B87" s="47">
        <v>17394</v>
      </c>
      <c r="C87" s="86"/>
      <c r="D87" s="86"/>
      <c r="E87" s="86"/>
      <c r="F87" s="86"/>
      <c r="G87" s="86"/>
      <c r="H87" s="86"/>
      <c r="I87" s="48">
        <v>1</v>
      </c>
      <c r="J87" s="86"/>
      <c r="K87" s="86"/>
      <c r="L87" s="86"/>
      <c r="M87" s="86"/>
      <c r="N87" s="86"/>
      <c r="O87" s="47">
        <v>1465</v>
      </c>
      <c r="P87" s="47">
        <v>816</v>
      </c>
      <c r="Q87" s="47">
        <v>399</v>
      </c>
      <c r="R87" s="47">
        <v>637</v>
      </c>
      <c r="S87" s="47">
        <v>168</v>
      </c>
      <c r="T87" s="47">
        <v>233</v>
      </c>
      <c r="U87" s="47">
        <v>302</v>
      </c>
      <c r="V87" s="47">
        <v>416</v>
      </c>
      <c r="W87" s="47">
        <v>259</v>
      </c>
      <c r="X87" s="47">
        <v>410</v>
      </c>
      <c r="Y87" s="47">
        <v>163</v>
      </c>
      <c r="Z87" s="47">
        <v>334</v>
      </c>
      <c r="AA87" s="47">
        <v>411</v>
      </c>
      <c r="AB87" s="47">
        <v>366</v>
      </c>
      <c r="AC87" s="47">
        <v>481</v>
      </c>
      <c r="AD87" s="47">
        <v>250</v>
      </c>
      <c r="AE87" s="47">
        <v>153</v>
      </c>
      <c r="AF87" s="47">
        <v>470</v>
      </c>
      <c r="AG87" s="47">
        <v>185</v>
      </c>
      <c r="AH87" s="47">
        <v>343</v>
      </c>
      <c r="AI87" s="47">
        <v>556</v>
      </c>
      <c r="AJ87" s="47">
        <v>367</v>
      </c>
      <c r="AK87" s="47">
        <v>179</v>
      </c>
      <c r="AL87" s="47">
        <v>161</v>
      </c>
      <c r="AM87" s="47">
        <v>573</v>
      </c>
      <c r="AN87" s="47">
        <v>1265</v>
      </c>
      <c r="AO87" s="47">
        <v>215</v>
      </c>
      <c r="AP87" s="47">
        <v>713</v>
      </c>
      <c r="AQ87" s="47">
        <v>448</v>
      </c>
      <c r="AR87" s="47">
        <v>373</v>
      </c>
      <c r="AS87" s="47">
        <v>143</v>
      </c>
      <c r="AT87" s="47">
        <v>233</v>
      </c>
      <c r="AU87" s="47">
        <v>299</v>
      </c>
      <c r="AV87" s="47">
        <v>560</v>
      </c>
      <c r="AW87" s="47">
        <v>351</v>
      </c>
      <c r="AX87" s="47">
        <v>67</v>
      </c>
      <c r="AY87" s="47">
        <v>360</v>
      </c>
      <c r="AZ87" s="47">
        <v>479</v>
      </c>
      <c r="BA87" s="47">
        <v>382</v>
      </c>
      <c r="BB87" s="47">
        <v>397</v>
      </c>
      <c r="BC87" s="47">
        <v>236</v>
      </c>
      <c r="BD87" s="47">
        <v>439</v>
      </c>
      <c r="BE87" s="47">
        <v>336</v>
      </c>
      <c r="BF87" s="20">
        <f t="shared" si="4"/>
        <v>17394</v>
      </c>
      <c r="BG87" s="25">
        <f t="shared" si="3"/>
        <v>0</v>
      </c>
    </row>
    <row r="88" spans="1:59" ht="12.75">
      <c r="A88" s="37" t="s">
        <v>89</v>
      </c>
      <c r="B88" s="47">
        <v>17334</v>
      </c>
      <c r="C88" s="86"/>
      <c r="D88" s="86"/>
      <c r="E88" s="86"/>
      <c r="F88" s="86"/>
      <c r="G88" s="86"/>
      <c r="H88" s="86"/>
      <c r="I88" s="48">
        <v>1</v>
      </c>
      <c r="J88" s="86"/>
      <c r="K88" s="86"/>
      <c r="L88" s="86"/>
      <c r="M88" s="86"/>
      <c r="N88" s="86"/>
      <c r="O88" s="47">
        <v>1376</v>
      </c>
      <c r="P88" s="47">
        <v>776</v>
      </c>
      <c r="Q88" s="47">
        <v>460</v>
      </c>
      <c r="R88" s="47">
        <v>646</v>
      </c>
      <c r="S88" s="47">
        <v>185</v>
      </c>
      <c r="T88" s="47">
        <v>250</v>
      </c>
      <c r="U88" s="47">
        <v>293</v>
      </c>
      <c r="V88" s="47">
        <v>399</v>
      </c>
      <c r="W88" s="47">
        <v>267</v>
      </c>
      <c r="X88" s="47">
        <v>399</v>
      </c>
      <c r="Y88" s="47">
        <v>148</v>
      </c>
      <c r="Z88" s="47">
        <v>328</v>
      </c>
      <c r="AA88" s="47">
        <v>384</v>
      </c>
      <c r="AB88" s="47">
        <v>337</v>
      </c>
      <c r="AC88" s="47">
        <v>501</v>
      </c>
      <c r="AD88" s="47">
        <v>266</v>
      </c>
      <c r="AE88" s="47">
        <v>190</v>
      </c>
      <c r="AF88" s="47">
        <v>481</v>
      </c>
      <c r="AG88" s="47">
        <v>171</v>
      </c>
      <c r="AH88" s="47">
        <v>371</v>
      </c>
      <c r="AI88" s="47">
        <v>568</v>
      </c>
      <c r="AJ88" s="47">
        <v>369</v>
      </c>
      <c r="AK88" s="47">
        <v>177</v>
      </c>
      <c r="AL88" s="47">
        <v>154</v>
      </c>
      <c r="AM88" s="47">
        <v>600</v>
      </c>
      <c r="AN88" s="47">
        <v>1275</v>
      </c>
      <c r="AO88" s="47">
        <v>226</v>
      </c>
      <c r="AP88" s="47">
        <v>702</v>
      </c>
      <c r="AQ88" s="47">
        <v>487</v>
      </c>
      <c r="AR88" s="47">
        <v>352</v>
      </c>
      <c r="AS88" s="47">
        <v>148</v>
      </c>
      <c r="AT88" s="47">
        <v>191</v>
      </c>
      <c r="AU88" s="47">
        <v>265</v>
      </c>
      <c r="AV88" s="47">
        <v>513</v>
      </c>
      <c r="AW88" s="47">
        <v>383</v>
      </c>
      <c r="AX88" s="47">
        <v>59</v>
      </c>
      <c r="AY88" s="47">
        <v>384</v>
      </c>
      <c r="AZ88" s="47">
        <v>433</v>
      </c>
      <c r="BA88" s="47">
        <v>339</v>
      </c>
      <c r="BB88" s="47">
        <v>375</v>
      </c>
      <c r="BC88" s="47">
        <v>281</v>
      </c>
      <c r="BD88" s="47">
        <v>457</v>
      </c>
      <c r="BE88" s="47">
        <v>367</v>
      </c>
      <c r="BF88" s="20">
        <f t="shared" si="4"/>
        <v>17334</v>
      </c>
      <c r="BG88" s="25">
        <f t="shared" si="3"/>
        <v>0</v>
      </c>
    </row>
    <row r="89" spans="1:59" ht="12.75">
      <c r="A89" s="37" t="s">
        <v>90</v>
      </c>
      <c r="B89" s="47">
        <v>15648</v>
      </c>
      <c r="C89" s="86"/>
      <c r="D89" s="86"/>
      <c r="E89" s="86"/>
      <c r="F89" s="86"/>
      <c r="G89" s="86"/>
      <c r="H89" s="86"/>
      <c r="I89" s="48">
        <v>0</v>
      </c>
      <c r="J89" s="86"/>
      <c r="K89" s="86"/>
      <c r="L89" s="86"/>
      <c r="M89" s="86"/>
      <c r="N89" s="86"/>
      <c r="O89" s="47">
        <v>1185</v>
      </c>
      <c r="P89" s="47">
        <v>736</v>
      </c>
      <c r="Q89" s="47">
        <v>343</v>
      </c>
      <c r="R89" s="47">
        <v>596</v>
      </c>
      <c r="S89" s="47">
        <v>179</v>
      </c>
      <c r="T89" s="47">
        <v>259</v>
      </c>
      <c r="U89" s="47">
        <v>271</v>
      </c>
      <c r="V89" s="47">
        <v>366</v>
      </c>
      <c r="W89" s="47">
        <v>204</v>
      </c>
      <c r="X89" s="47">
        <v>314</v>
      </c>
      <c r="Y89" s="47">
        <v>140</v>
      </c>
      <c r="Z89" s="47">
        <v>347</v>
      </c>
      <c r="AA89" s="47">
        <v>361</v>
      </c>
      <c r="AB89" s="47">
        <v>327</v>
      </c>
      <c r="AC89" s="47">
        <v>440</v>
      </c>
      <c r="AD89" s="47">
        <v>270</v>
      </c>
      <c r="AE89" s="47">
        <v>151</v>
      </c>
      <c r="AF89" s="47">
        <v>389</v>
      </c>
      <c r="AG89" s="47">
        <v>171</v>
      </c>
      <c r="AH89" s="47">
        <v>323</v>
      </c>
      <c r="AI89" s="47">
        <v>482</v>
      </c>
      <c r="AJ89" s="47">
        <v>335</v>
      </c>
      <c r="AK89" s="47">
        <v>146</v>
      </c>
      <c r="AL89" s="47">
        <v>130</v>
      </c>
      <c r="AM89" s="47">
        <v>551</v>
      </c>
      <c r="AN89" s="47">
        <v>1218</v>
      </c>
      <c r="AO89" s="47">
        <v>231</v>
      </c>
      <c r="AP89" s="47">
        <v>614</v>
      </c>
      <c r="AQ89" s="47">
        <v>417</v>
      </c>
      <c r="AR89" s="47">
        <v>342</v>
      </c>
      <c r="AS89" s="47">
        <v>136</v>
      </c>
      <c r="AT89" s="47">
        <v>213</v>
      </c>
      <c r="AU89" s="47">
        <v>271</v>
      </c>
      <c r="AV89" s="47">
        <v>480</v>
      </c>
      <c r="AW89" s="47">
        <v>274</v>
      </c>
      <c r="AX89" s="47">
        <v>67</v>
      </c>
      <c r="AY89" s="47">
        <v>307</v>
      </c>
      <c r="AZ89" s="47">
        <v>436</v>
      </c>
      <c r="BA89" s="47">
        <v>320</v>
      </c>
      <c r="BB89" s="47">
        <v>336</v>
      </c>
      <c r="BC89" s="47">
        <v>228</v>
      </c>
      <c r="BD89" s="47">
        <v>398</v>
      </c>
      <c r="BE89" s="47">
        <v>344</v>
      </c>
      <c r="BF89" s="20">
        <f t="shared" si="4"/>
        <v>15648</v>
      </c>
      <c r="BG89" s="25">
        <f t="shared" si="3"/>
        <v>0</v>
      </c>
    </row>
    <row r="90" spans="1:59" s="12" customFormat="1" ht="12.75">
      <c r="A90" s="38" t="s">
        <v>91</v>
      </c>
      <c r="B90" s="45">
        <v>88225</v>
      </c>
      <c r="C90" s="85"/>
      <c r="D90" s="85"/>
      <c r="E90" s="85"/>
      <c r="F90" s="85"/>
      <c r="G90" s="85"/>
      <c r="H90" s="85"/>
      <c r="I90" s="46">
        <v>4</v>
      </c>
      <c r="J90" s="85"/>
      <c r="K90" s="85"/>
      <c r="L90" s="85"/>
      <c r="M90" s="85"/>
      <c r="N90" s="85"/>
      <c r="O90" s="45">
        <v>7023</v>
      </c>
      <c r="P90" s="45">
        <v>4133</v>
      </c>
      <c r="Q90" s="45">
        <v>2102</v>
      </c>
      <c r="R90" s="45">
        <v>3274</v>
      </c>
      <c r="S90" s="45">
        <v>920</v>
      </c>
      <c r="T90" s="45">
        <v>1361</v>
      </c>
      <c r="U90" s="45">
        <v>1545</v>
      </c>
      <c r="V90" s="45">
        <v>2082</v>
      </c>
      <c r="W90" s="45">
        <v>1277</v>
      </c>
      <c r="X90" s="45">
        <v>1935</v>
      </c>
      <c r="Y90" s="45">
        <v>794</v>
      </c>
      <c r="Z90" s="45">
        <v>1839</v>
      </c>
      <c r="AA90" s="45">
        <v>1915</v>
      </c>
      <c r="AB90" s="45">
        <v>1836</v>
      </c>
      <c r="AC90" s="45">
        <v>2528</v>
      </c>
      <c r="AD90" s="45">
        <v>1445</v>
      </c>
      <c r="AE90" s="45">
        <v>857</v>
      </c>
      <c r="AF90" s="45">
        <v>2353</v>
      </c>
      <c r="AG90" s="45">
        <v>913</v>
      </c>
      <c r="AH90" s="45">
        <v>1918</v>
      </c>
      <c r="AI90" s="45">
        <v>2832</v>
      </c>
      <c r="AJ90" s="45">
        <v>1892</v>
      </c>
      <c r="AK90" s="45">
        <v>920</v>
      </c>
      <c r="AL90" s="45">
        <v>816</v>
      </c>
      <c r="AM90" s="45">
        <v>2989</v>
      </c>
      <c r="AN90" s="45">
        <v>6325</v>
      </c>
      <c r="AO90" s="45">
        <v>1126</v>
      </c>
      <c r="AP90" s="45">
        <v>3568</v>
      </c>
      <c r="AQ90" s="45">
        <v>2222</v>
      </c>
      <c r="AR90" s="45">
        <v>1893</v>
      </c>
      <c r="AS90" s="45">
        <v>776</v>
      </c>
      <c r="AT90" s="45">
        <v>1108</v>
      </c>
      <c r="AU90" s="45">
        <v>1483</v>
      </c>
      <c r="AV90" s="45">
        <v>2765</v>
      </c>
      <c r="AW90" s="45">
        <v>1778</v>
      </c>
      <c r="AX90" s="45">
        <v>361</v>
      </c>
      <c r="AY90" s="45">
        <v>1879</v>
      </c>
      <c r="AZ90" s="45">
        <v>2395</v>
      </c>
      <c r="BA90" s="45">
        <v>1764</v>
      </c>
      <c r="BB90" s="45">
        <v>1913</v>
      </c>
      <c r="BC90" s="45">
        <v>1271</v>
      </c>
      <c r="BD90" s="45">
        <v>2276</v>
      </c>
      <c r="BE90" s="45">
        <v>1819</v>
      </c>
      <c r="BF90" s="20">
        <f t="shared" si="4"/>
        <v>88225</v>
      </c>
      <c r="BG90" s="25">
        <f t="shared" si="3"/>
        <v>0</v>
      </c>
    </row>
    <row r="91" spans="1:59" ht="12.75">
      <c r="A91" s="37" t="s">
        <v>92</v>
      </c>
      <c r="B91" s="47">
        <v>15428</v>
      </c>
      <c r="C91" s="86"/>
      <c r="D91" s="86"/>
      <c r="E91" s="86"/>
      <c r="F91" s="86"/>
      <c r="G91" s="86"/>
      <c r="H91" s="86"/>
      <c r="I91" s="48">
        <v>2</v>
      </c>
      <c r="J91" s="86"/>
      <c r="K91" s="86"/>
      <c r="L91" s="86"/>
      <c r="M91" s="86"/>
      <c r="N91" s="86"/>
      <c r="O91" s="47">
        <v>1203</v>
      </c>
      <c r="P91" s="47">
        <v>711</v>
      </c>
      <c r="Q91" s="47">
        <v>325</v>
      </c>
      <c r="R91" s="47">
        <v>603</v>
      </c>
      <c r="S91" s="47">
        <v>152</v>
      </c>
      <c r="T91" s="47">
        <v>279</v>
      </c>
      <c r="U91" s="47">
        <v>272</v>
      </c>
      <c r="V91" s="47">
        <v>354</v>
      </c>
      <c r="W91" s="47">
        <v>255</v>
      </c>
      <c r="X91" s="47">
        <v>342</v>
      </c>
      <c r="Y91" s="47">
        <v>135</v>
      </c>
      <c r="Z91" s="47">
        <v>288</v>
      </c>
      <c r="AA91" s="47">
        <v>364</v>
      </c>
      <c r="AB91" s="47">
        <v>304</v>
      </c>
      <c r="AC91" s="47">
        <v>416</v>
      </c>
      <c r="AD91" s="47">
        <v>219</v>
      </c>
      <c r="AE91" s="47">
        <v>203</v>
      </c>
      <c r="AF91" s="47">
        <v>368</v>
      </c>
      <c r="AG91" s="47">
        <v>181</v>
      </c>
      <c r="AH91" s="47">
        <v>345</v>
      </c>
      <c r="AI91" s="47">
        <v>521</v>
      </c>
      <c r="AJ91" s="47">
        <v>353</v>
      </c>
      <c r="AK91" s="47">
        <v>160</v>
      </c>
      <c r="AL91" s="47">
        <v>124</v>
      </c>
      <c r="AM91" s="47">
        <v>599</v>
      </c>
      <c r="AN91" s="47">
        <v>1192</v>
      </c>
      <c r="AO91" s="47">
        <v>188</v>
      </c>
      <c r="AP91" s="47">
        <v>615</v>
      </c>
      <c r="AQ91" s="47">
        <v>391</v>
      </c>
      <c r="AR91" s="47">
        <v>296</v>
      </c>
      <c r="AS91" s="47">
        <v>123</v>
      </c>
      <c r="AT91" s="47">
        <v>187</v>
      </c>
      <c r="AU91" s="47">
        <v>293</v>
      </c>
      <c r="AV91" s="47">
        <v>442</v>
      </c>
      <c r="AW91" s="47">
        <v>325</v>
      </c>
      <c r="AX91" s="47">
        <v>61</v>
      </c>
      <c r="AY91" s="47">
        <v>296</v>
      </c>
      <c r="AZ91" s="47">
        <v>404</v>
      </c>
      <c r="BA91" s="47">
        <v>277</v>
      </c>
      <c r="BB91" s="47">
        <v>335</v>
      </c>
      <c r="BC91" s="47">
        <v>221</v>
      </c>
      <c r="BD91" s="47">
        <v>410</v>
      </c>
      <c r="BE91" s="47">
        <v>294</v>
      </c>
      <c r="BF91" s="20">
        <f t="shared" si="4"/>
        <v>15428</v>
      </c>
      <c r="BG91" s="25">
        <f t="shared" si="3"/>
        <v>0</v>
      </c>
    </row>
    <row r="92" spans="1:59" ht="12.75">
      <c r="A92" s="37" t="s">
        <v>93</v>
      </c>
      <c r="B92" s="47">
        <v>13222</v>
      </c>
      <c r="C92" s="86"/>
      <c r="D92" s="86"/>
      <c r="E92" s="86"/>
      <c r="F92" s="86"/>
      <c r="G92" s="86"/>
      <c r="H92" s="86"/>
      <c r="I92" s="48">
        <v>0</v>
      </c>
      <c r="J92" s="86"/>
      <c r="K92" s="86"/>
      <c r="L92" s="86"/>
      <c r="M92" s="86"/>
      <c r="N92" s="86"/>
      <c r="O92" s="47">
        <v>1047</v>
      </c>
      <c r="P92" s="47">
        <v>604</v>
      </c>
      <c r="Q92" s="47">
        <v>287</v>
      </c>
      <c r="R92" s="47">
        <v>501</v>
      </c>
      <c r="S92" s="47">
        <v>141</v>
      </c>
      <c r="T92" s="47">
        <v>200</v>
      </c>
      <c r="U92" s="47">
        <v>237</v>
      </c>
      <c r="V92" s="47">
        <v>311</v>
      </c>
      <c r="W92" s="47">
        <v>206</v>
      </c>
      <c r="X92" s="47">
        <v>275</v>
      </c>
      <c r="Y92" s="47">
        <v>123</v>
      </c>
      <c r="Z92" s="47">
        <v>267</v>
      </c>
      <c r="AA92" s="47">
        <v>302</v>
      </c>
      <c r="AB92" s="47">
        <v>292</v>
      </c>
      <c r="AC92" s="47">
        <v>372</v>
      </c>
      <c r="AD92" s="47">
        <v>204</v>
      </c>
      <c r="AE92" s="47">
        <v>128</v>
      </c>
      <c r="AF92" s="47">
        <v>326</v>
      </c>
      <c r="AG92" s="47">
        <v>144</v>
      </c>
      <c r="AH92" s="47">
        <v>308</v>
      </c>
      <c r="AI92" s="47">
        <v>438</v>
      </c>
      <c r="AJ92" s="47">
        <v>255</v>
      </c>
      <c r="AK92" s="47">
        <v>145</v>
      </c>
      <c r="AL92" s="47">
        <v>118</v>
      </c>
      <c r="AM92" s="47">
        <v>452</v>
      </c>
      <c r="AN92" s="47">
        <v>1055</v>
      </c>
      <c r="AO92" s="47">
        <v>190</v>
      </c>
      <c r="AP92" s="47">
        <v>498</v>
      </c>
      <c r="AQ92" s="47">
        <v>353</v>
      </c>
      <c r="AR92" s="47">
        <v>233</v>
      </c>
      <c r="AS92" s="47">
        <v>123</v>
      </c>
      <c r="AT92" s="47">
        <v>169</v>
      </c>
      <c r="AU92" s="47">
        <v>245</v>
      </c>
      <c r="AV92" s="47">
        <v>378</v>
      </c>
      <c r="AW92" s="47">
        <v>272</v>
      </c>
      <c r="AX92" s="47">
        <v>61</v>
      </c>
      <c r="AY92" s="47">
        <v>272</v>
      </c>
      <c r="AZ92" s="47">
        <v>358</v>
      </c>
      <c r="BA92" s="47">
        <v>260</v>
      </c>
      <c r="BB92" s="47">
        <v>286</v>
      </c>
      <c r="BC92" s="47">
        <v>190</v>
      </c>
      <c r="BD92" s="47">
        <v>331</v>
      </c>
      <c r="BE92" s="47">
        <v>265</v>
      </c>
      <c r="BF92" s="20">
        <f t="shared" si="4"/>
        <v>13222</v>
      </c>
      <c r="BG92" s="25">
        <f t="shared" si="3"/>
        <v>0</v>
      </c>
    </row>
    <row r="93" spans="1:59" ht="12.75">
      <c r="A93" s="37" t="s">
        <v>94</v>
      </c>
      <c r="B93" s="47">
        <v>12905</v>
      </c>
      <c r="C93" s="86"/>
      <c r="D93" s="86"/>
      <c r="E93" s="86"/>
      <c r="F93" s="86"/>
      <c r="G93" s="86"/>
      <c r="H93" s="86"/>
      <c r="I93" s="48">
        <v>4</v>
      </c>
      <c r="J93" s="86"/>
      <c r="K93" s="86"/>
      <c r="L93" s="86"/>
      <c r="M93" s="86"/>
      <c r="N93" s="86"/>
      <c r="O93" s="47">
        <v>1024</v>
      </c>
      <c r="P93" s="47">
        <v>638</v>
      </c>
      <c r="Q93" s="47">
        <v>321</v>
      </c>
      <c r="R93" s="47">
        <v>504</v>
      </c>
      <c r="S93" s="47">
        <v>125</v>
      </c>
      <c r="T93" s="47">
        <v>205</v>
      </c>
      <c r="U93" s="47">
        <v>202</v>
      </c>
      <c r="V93" s="47">
        <v>299</v>
      </c>
      <c r="W93" s="47">
        <v>179</v>
      </c>
      <c r="X93" s="47">
        <v>265</v>
      </c>
      <c r="Y93" s="47">
        <v>135</v>
      </c>
      <c r="Z93" s="47">
        <v>278</v>
      </c>
      <c r="AA93" s="47">
        <v>266</v>
      </c>
      <c r="AB93" s="47">
        <v>234</v>
      </c>
      <c r="AC93" s="47">
        <v>388</v>
      </c>
      <c r="AD93" s="47">
        <v>183</v>
      </c>
      <c r="AE93" s="47">
        <v>128</v>
      </c>
      <c r="AF93" s="47">
        <v>294</v>
      </c>
      <c r="AG93" s="47">
        <v>112</v>
      </c>
      <c r="AH93" s="47">
        <v>292</v>
      </c>
      <c r="AI93" s="47">
        <v>445</v>
      </c>
      <c r="AJ93" s="47">
        <v>261</v>
      </c>
      <c r="AK93" s="47">
        <v>136</v>
      </c>
      <c r="AL93" s="47">
        <v>119</v>
      </c>
      <c r="AM93" s="47">
        <v>441</v>
      </c>
      <c r="AN93" s="47">
        <v>1044</v>
      </c>
      <c r="AO93" s="47">
        <v>197</v>
      </c>
      <c r="AP93" s="47">
        <v>571</v>
      </c>
      <c r="AQ93" s="47">
        <v>298</v>
      </c>
      <c r="AR93" s="47">
        <v>267</v>
      </c>
      <c r="AS93" s="47">
        <v>84</v>
      </c>
      <c r="AT93" s="47">
        <v>185</v>
      </c>
      <c r="AU93" s="47">
        <v>195</v>
      </c>
      <c r="AV93" s="47">
        <v>385</v>
      </c>
      <c r="AW93" s="47">
        <v>222</v>
      </c>
      <c r="AX93" s="47">
        <v>73</v>
      </c>
      <c r="AY93" s="47">
        <v>253</v>
      </c>
      <c r="AZ93" s="47">
        <v>350</v>
      </c>
      <c r="BA93" s="47">
        <v>312</v>
      </c>
      <c r="BB93" s="47">
        <v>257</v>
      </c>
      <c r="BC93" s="47">
        <v>169</v>
      </c>
      <c r="BD93" s="47">
        <v>296</v>
      </c>
      <c r="BE93" s="47">
        <v>269</v>
      </c>
      <c r="BF93" s="20">
        <f t="shared" si="4"/>
        <v>12905</v>
      </c>
      <c r="BG93" s="25">
        <f t="shared" si="3"/>
        <v>0</v>
      </c>
    </row>
    <row r="94" spans="1:59" ht="12.75">
      <c r="A94" s="37" t="s">
        <v>95</v>
      </c>
      <c r="B94" s="47">
        <v>13245</v>
      </c>
      <c r="C94" s="86"/>
      <c r="D94" s="86"/>
      <c r="E94" s="86"/>
      <c r="F94" s="86"/>
      <c r="G94" s="86"/>
      <c r="H94" s="86"/>
      <c r="I94" s="48">
        <v>0</v>
      </c>
      <c r="J94" s="86"/>
      <c r="K94" s="86"/>
      <c r="L94" s="86"/>
      <c r="M94" s="86"/>
      <c r="N94" s="86"/>
      <c r="O94" s="47">
        <v>962</v>
      </c>
      <c r="P94" s="47">
        <v>637</v>
      </c>
      <c r="Q94" s="47">
        <v>308</v>
      </c>
      <c r="R94" s="47">
        <v>473</v>
      </c>
      <c r="S94" s="47">
        <v>127</v>
      </c>
      <c r="T94" s="47">
        <v>209</v>
      </c>
      <c r="U94" s="47">
        <v>219</v>
      </c>
      <c r="V94" s="47">
        <v>296</v>
      </c>
      <c r="W94" s="47">
        <v>182</v>
      </c>
      <c r="X94" s="47">
        <v>264</v>
      </c>
      <c r="Y94" s="47">
        <v>114</v>
      </c>
      <c r="Z94" s="47">
        <v>260</v>
      </c>
      <c r="AA94" s="47">
        <v>281</v>
      </c>
      <c r="AB94" s="47">
        <v>263</v>
      </c>
      <c r="AC94" s="47">
        <v>392</v>
      </c>
      <c r="AD94" s="47">
        <v>185</v>
      </c>
      <c r="AE94" s="47">
        <v>110</v>
      </c>
      <c r="AF94" s="47">
        <v>339</v>
      </c>
      <c r="AG94" s="47">
        <v>149</v>
      </c>
      <c r="AH94" s="47">
        <v>268</v>
      </c>
      <c r="AI94" s="47">
        <v>455</v>
      </c>
      <c r="AJ94" s="47">
        <v>299</v>
      </c>
      <c r="AK94" s="47">
        <v>123</v>
      </c>
      <c r="AL94" s="47">
        <v>109</v>
      </c>
      <c r="AM94" s="47">
        <v>456</v>
      </c>
      <c r="AN94" s="47">
        <v>1077</v>
      </c>
      <c r="AO94" s="47">
        <v>176</v>
      </c>
      <c r="AP94" s="47">
        <v>589</v>
      </c>
      <c r="AQ94" s="47">
        <v>356</v>
      </c>
      <c r="AR94" s="47">
        <v>320</v>
      </c>
      <c r="AS94" s="47">
        <v>130</v>
      </c>
      <c r="AT94" s="47">
        <v>156</v>
      </c>
      <c r="AU94" s="47">
        <v>233</v>
      </c>
      <c r="AV94" s="47">
        <v>410</v>
      </c>
      <c r="AW94" s="47">
        <v>259</v>
      </c>
      <c r="AX94" s="47">
        <v>56</v>
      </c>
      <c r="AY94" s="47">
        <v>285</v>
      </c>
      <c r="AZ94" s="47">
        <v>402</v>
      </c>
      <c r="BA94" s="47">
        <v>267</v>
      </c>
      <c r="BB94" s="47">
        <v>266</v>
      </c>
      <c r="BC94" s="47">
        <v>174</v>
      </c>
      <c r="BD94" s="47">
        <v>343</v>
      </c>
      <c r="BE94" s="47">
        <v>266</v>
      </c>
      <c r="BF94" s="20">
        <f t="shared" si="4"/>
        <v>13245</v>
      </c>
      <c r="BG94" s="25">
        <f t="shared" si="3"/>
        <v>0</v>
      </c>
    </row>
    <row r="95" spans="1:59" ht="12.75">
      <c r="A95" s="37" t="s">
        <v>96</v>
      </c>
      <c r="B95" s="47">
        <v>10040</v>
      </c>
      <c r="C95" s="86"/>
      <c r="D95" s="86"/>
      <c r="E95" s="86"/>
      <c r="F95" s="86"/>
      <c r="G95" s="86"/>
      <c r="H95" s="86"/>
      <c r="I95" s="48">
        <v>0</v>
      </c>
      <c r="J95" s="86"/>
      <c r="K95" s="86"/>
      <c r="L95" s="86"/>
      <c r="M95" s="86"/>
      <c r="N95" s="86"/>
      <c r="O95" s="47">
        <v>666</v>
      </c>
      <c r="P95" s="47">
        <v>460</v>
      </c>
      <c r="Q95" s="47">
        <v>217</v>
      </c>
      <c r="R95" s="47">
        <v>393</v>
      </c>
      <c r="S95" s="47">
        <v>105</v>
      </c>
      <c r="T95" s="47">
        <v>161</v>
      </c>
      <c r="U95" s="47">
        <v>166</v>
      </c>
      <c r="V95" s="47">
        <v>236</v>
      </c>
      <c r="W95" s="47">
        <v>130</v>
      </c>
      <c r="X95" s="47">
        <v>244</v>
      </c>
      <c r="Y95" s="47">
        <v>71</v>
      </c>
      <c r="Z95" s="47">
        <v>221</v>
      </c>
      <c r="AA95" s="47">
        <v>197</v>
      </c>
      <c r="AB95" s="47">
        <v>200</v>
      </c>
      <c r="AC95" s="47">
        <v>302</v>
      </c>
      <c r="AD95" s="47">
        <v>177</v>
      </c>
      <c r="AE95" s="47">
        <v>105</v>
      </c>
      <c r="AF95" s="47">
        <v>258</v>
      </c>
      <c r="AG95" s="47">
        <v>109</v>
      </c>
      <c r="AH95" s="47">
        <v>191</v>
      </c>
      <c r="AI95" s="47">
        <v>365</v>
      </c>
      <c r="AJ95" s="47">
        <v>226</v>
      </c>
      <c r="AK95" s="47">
        <v>93</v>
      </c>
      <c r="AL95" s="47">
        <v>104</v>
      </c>
      <c r="AM95" s="47">
        <v>294</v>
      </c>
      <c r="AN95" s="47">
        <v>763</v>
      </c>
      <c r="AO95" s="47">
        <v>165</v>
      </c>
      <c r="AP95" s="47">
        <v>443</v>
      </c>
      <c r="AQ95" s="47">
        <v>248</v>
      </c>
      <c r="AR95" s="47">
        <v>199</v>
      </c>
      <c r="AS95" s="47">
        <v>79</v>
      </c>
      <c r="AT95" s="47">
        <v>112</v>
      </c>
      <c r="AU95" s="47">
        <v>182</v>
      </c>
      <c r="AV95" s="47">
        <v>317</v>
      </c>
      <c r="AW95" s="47">
        <v>187</v>
      </c>
      <c r="AX95" s="47">
        <v>54</v>
      </c>
      <c r="AY95" s="47">
        <v>220</v>
      </c>
      <c r="AZ95" s="47">
        <v>277</v>
      </c>
      <c r="BA95" s="47">
        <v>230</v>
      </c>
      <c r="BB95" s="47">
        <v>190</v>
      </c>
      <c r="BC95" s="47">
        <v>143</v>
      </c>
      <c r="BD95" s="47">
        <v>324</v>
      </c>
      <c r="BE95" s="47">
        <v>216</v>
      </c>
      <c r="BF95" s="20">
        <f t="shared" si="4"/>
        <v>10040</v>
      </c>
      <c r="BG95" s="25">
        <f t="shared" si="3"/>
        <v>0</v>
      </c>
    </row>
    <row r="96" spans="1:59" s="12" customFormat="1" ht="12.75">
      <c r="A96" s="38" t="s">
        <v>97</v>
      </c>
      <c r="B96" s="45">
        <v>64840</v>
      </c>
      <c r="C96" s="85"/>
      <c r="D96" s="85"/>
      <c r="E96" s="85"/>
      <c r="F96" s="85"/>
      <c r="G96" s="85"/>
      <c r="H96" s="85"/>
      <c r="I96" s="46">
        <v>6</v>
      </c>
      <c r="J96" s="85"/>
      <c r="K96" s="85"/>
      <c r="L96" s="85"/>
      <c r="M96" s="85"/>
      <c r="N96" s="85"/>
      <c r="O96" s="45">
        <v>4902</v>
      </c>
      <c r="P96" s="45">
        <v>3050</v>
      </c>
      <c r="Q96" s="45">
        <v>1458</v>
      </c>
      <c r="R96" s="45">
        <v>2474</v>
      </c>
      <c r="S96" s="45">
        <v>650</v>
      </c>
      <c r="T96" s="45">
        <v>1054</v>
      </c>
      <c r="U96" s="45">
        <v>1096</v>
      </c>
      <c r="V96" s="45">
        <v>1496</v>
      </c>
      <c r="W96" s="45">
        <v>952</v>
      </c>
      <c r="X96" s="45">
        <v>1390</v>
      </c>
      <c r="Y96" s="45">
        <v>578</v>
      </c>
      <c r="Z96" s="45">
        <v>1314</v>
      </c>
      <c r="AA96" s="45">
        <v>1410</v>
      </c>
      <c r="AB96" s="45">
        <v>1293</v>
      </c>
      <c r="AC96" s="45">
        <v>1870</v>
      </c>
      <c r="AD96" s="45">
        <v>968</v>
      </c>
      <c r="AE96" s="45">
        <v>674</v>
      </c>
      <c r="AF96" s="45">
        <v>1585</v>
      </c>
      <c r="AG96" s="45">
        <v>695</v>
      </c>
      <c r="AH96" s="45">
        <v>1404</v>
      </c>
      <c r="AI96" s="45">
        <v>2224</v>
      </c>
      <c r="AJ96" s="45">
        <v>1394</v>
      </c>
      <c r="AK96" s="45">
        <v>657</v>
      </c>
      <c r="AL96" s="45">
        <v>574</v>
      </c>
      <c r="AM96" s="45">
        <v>2242</v>
      </c>
      <c r="AN96" s="45">
        <v>5131</v>
      </c>
      <c r="AO96" s="45">
        <v>916</v>
      </c>
      <c r="AP96" s="45">
        <v>2716</v>
      </c>
      <c r="AQ96" s="45">
        <v>1646</v>
      </c>
      <c r="AR96" s="45">
        <v>1315</v>
      </c>
      <c r="AS96" s="45">
        <v>539</v>
      </c>
      <c r="AT96" s="45">
        <v>809</v>
      </c>
      <c r="AU96" s="45">
        <v>1148</v>
      </c>
      <c r="AV96" s="45">
        <v>1932</v>
      </c>
      <c r="AW96" s="45">
        <v>1265</v>
      </c>
      <c r="AX96" s="45">
        <v>305</v>
      </c>
      <c r="AY96" s="45">
        <v>1326</v>
      </c>
      <c r="AZ96" s="45">
        <v>1791</v>
      </c>
      <c r="BA96" s="45">
        <v>1346</v>
      </c>
      <c r="BB96" s="45">
        <v>1334</v>
      </c>
      <c r="BC96" s="45">
        <v>897</v>
      </c>
      <c r="BD96" s="45">
        <v>1704</v>
      </c>
      <c r="BE96" s="45">
        <v>1310</v>
      </c>
      <c r="BF96" s="20">
        <f t="shared" si="4"/>
        <v>64840</v>
      </c>
      <c r="BG96" s="25">
        <f t="shared" si="3"/>
        <v>0</v>
      </c>
    </row>
    <row r="97" spans="1:59" ht="12.75">
      <c r="A97" s="37" t="s">
        <v>98</v>
      </c>
      <c r="B97" s="47">
        <v>8751</v>
      </c>
      <c r="C97" s="86"/>
      <c r="D97" s="86"/>
      <c r="E97" s="86"/>
      <c r="F97" s="86"/>
      <c r="G97" s="86"/>
      <c r="H97" s="86"/>
      <c r="I97" s="48">
        <v>0</v>
      </c>
      <c r="J97" s="86"/>
      <c r="K97" s="86"/>
      <c r="L97" s="86"/>
      <c r="M97" s="86"/>
      <c r="N97" s="86"/>
      <c r="O97" s="47">
        <v>619</v>
      </c>
      <c r="P97" s="47">
        <v>397</v>
      </c>
      <c r="Q97" s="47">
        <v>177</v>
      </c>
      <c r="R97" s="47">
        <v>353</v>
      </c>
      <c r="S97" s="47">
        <v>88</v>
      </c>
      <c r="T97" s="47">
        <v>140</v>
      </c>
      <c r="U97" s="47">
        <v>151</v>
      </c>
      <c r="V97" s="47">
        <v>233</v>
      </c>
      <c r="W97" s="47">
        <v>118</v>
      </c>
      <c r="X97" s="47">
        <v>204</v>
      </c>
      <c r="Y97" s="47">
        <v>77</v>
      </c>
      <c r="Z97" s="47">
        <v>183</v>
      </c>
      <c r="AA97" s="47">
        <v>174</v>
      </c>
      <c r="AB97" s="47">
        <v>175</v>
      </c>
      <c r="AC97" s="47">
        <v>260</v>
      </c>
      <c r="AD97" s="47">
        <v>177</v>
      </c>
      <c r="AE97" s="47">
        <v>59</v>
      </c>
      <c r="AF97" s="47">
        <v>203</v>
      </c>
      <c r="AG97" s="47">
        <v>95</v>
      </c>
      <c r="AH97" s="47">
        <v>175</v>
      </c>
      <c r="AI97" s="47">
        <v>323</v>
      </c>
      <c r="AJ97" s="47">
        <v>203</v>
      </c>
      <c r="AK97" s="47">
        <v>101</v>
      </c>
      <c r="AL97" s="47">
        <v>74</v>
      </c>
      <c r="AM97" s="47">
        <v>276</v>
      </c>
      <c r="AN97" s="47">
        <v>697</v>
      </c>
      <c r="AO97" s="47">
        <v>132</v>
      </c>
      <c r="AP97" s="47">
        <v>349</v>
      </c>
      <c r="AQ97" s="47">
        <v>192</v>
      </c>
      <c r="AR97" s="47">
        <v>257</v>
      </c>
      <c r="AS97" s="47">
        <v>64</v>
      </c>
      <c r="AT97" s="47">
        <v>97</v>
      </c>
      <c r="AU97" s="47">
        <v>154</v>
      </c>
      <c r="AV97" s="47">
        <v>313</v>
      </c>
      <c r="AW97" s="47">
        <v>148</v>
      </c>
      <c r="AX97" s="47">
        <v>24</v>
      </c>
      <c r="AY97" s="47">
        <v>187</v>
      </c>
      <c r="AZ97" s="47">
        <v>206</v>
      </c>
      <c r="BA97" s="47">
        <v>153</v>
      </c>
      <c r="BB97" s="47">
        <v>195</v>
      </c>
      <c r="BC97" s="47">
        <v>123</v>
      </c>
      <c r="BD97" s="47">
        <v>235</v>
      </c>
      <c r="BE97" s="47">
        <v>190</v>
      </c>
      <c r="BF97" s="20">
        <f t="shared" si="4"/>
        <v>8751</v>
      </c>
      <c r="BG97" s="25">
        <f t="shared" si="3"/>
        <v>0</v>
      </c>
    </row>
    <row r="98" spans="1:59" ht="12.75">
      <c r="A98" s="37" t="s">
        <v>99</v>
      </c>
      <c r="B98" s="47">
        <v>7488</v>
      </c>
      <c r="C98" s="86"/>
      <c r="D98" s="86"/>
      <c r="E98" s="86"/>
      <c r="F98" s="86"/>
      <c r="G98" s="86"/>
      <c r="H98" s="86"/>
      <c r="I98" s="48">
        <v>0</v>
      </c>
      <c r="J98" s="86"/>
      <c r="K98" s="86"/>
      <c r="L98" s="86"/>
      <c r="M98" s="86"/>
      <c r="N98" s="86"/>
      <c r="O98" s="47">
        <v>537</v>
      </c>
      <c r="P98" s="47">
        <v>315</v>
      </c>
      <c r="Q98" s="47">
        <v>175</v>
      </c>
      <c r="R98" s="47">
        <v>279</v>
      </c>
      <c r="S98" s="47">
        <v>75</v>
      </c>
      <c r="T98" s="47">
        <v>116</v>
      </c>
      <c r="U98" s="47">
        <v>108</v>
      </c>
      <c r="V98" s="47">
        <v>170</v>
      </c>
      <c r="W98" s="47">
        <v>85</v>
      </c>
      <c r="X98" s="47">
        <v>174</v>
      </c>
      <c r="Y98" s="47">
        <v>56</v>
      </c>
      <c r="Z98" s="47">
        <v>163</v>
      </c>
      <c r="AA98" s="47">
        <v>176</v>
      </c>
      <c r="AB98" s="47">
        <v>158</v>
      </c>
      <c r="AC98" s="47">
        <v>225</v>
      </c>
      <c r="AD98" s="47">
        <v>120</v>
      </c>
      <c r="AE98" s="47">
        <v>64</v>
      </c>
      <c r="AF98" s="47">
        <v>176</v>
      </c>
      <c r="AG98" s="47">
        <v>76</v>
      </c>
      <c r="AH98" s="47">
        <v>152</v>
      </c>
      <c r="AI98" s="47">
        <v>261</v>
      </c>
      <c r="AJ98" s="47">
        <v>166</v>
      </c>
      <c r="AK98" s="47">
        <v>78</v>
      </c>
      <c r="AL98" s="47">
        <v>74</v>
      </c>
      <c r="AM98" s="47">
        <v>237</v>
      </c>
      <c r="AN98" s="47">
        <v>630</v>
      </c>
      <c r="AO98" s="47">
        <v>87</v>
      </c>
      <c r="AP98" s="47">
        <v>348</v>
      </c>
      <c r="AQ98" s="47">
        <v>178</v>
      </c>
      <c r="AR98" s="47">
        <v>172</v>
      </c>
      <c r="AS98" s="47">
        <v>60</v>
      </c>
      <c r="AT98" s="47">
        <v>92</v>
      </c>
      <c r="AU98" s="47">
        <v>145</v>
      </c>
      <c r="AV98" s="47">
        <v>264</v>
      </c>
      <c r="AW98" s="47">
        <v>128</v>
      </c>
      <c r="AX98" s="47">
        <v>26</v>
      </c>
      <c r="AY98" s="47">
        <v>178</v>
      </c>
      <c r="AZ98" s="47">
        <v>186</v>
      </c>
      <c r="BA98" s="47">
        <v>152</v>
      </c>
      <c r="BB98" s="47">
        <v>148</v>
      </c>
      <c r="BC98" s="47">
        <v>117</v>
      </c>
      <c r="BD98" s="47">
        <v>189</v>
      </c>
      <c r="BE98" s="47">
        <v>172</v>
      </c>
      <c r="BF98" s="20">
        <f t="shared" si="4"/>
        <v>7488</v>
      </c>
      <c r="BG98" s="25">
        <f t="shared" si="3"/>
        <v>0</v>
      </c>
    </row>
    <row r="99" spans="1:59" ht="12.75">
      <c r="A99" s="37" t="s">
        <v>100</v>
      </c>
      <c r="B99" s="47">
        <v>4464</v>
      </c>
      <c r="C99" s="86"/>
      <c r="D99" s="86"/>
      <c r="E99" s="86"/>
      <c r="F99" s="86"/>
      <c r="G99" s="86"/>
      <c r="H99" s="86"/>
      <c r="I99" s="48">
        <v>0</v>
      </c>
      <c r="J99" s="86"/>
      <c r="K99" s="86"/>
      <c r="L99" s="86"/>
      <c r="M99" s="86"/>
      <c r="N99" s="86"/>
      <c r="O99" s="47">
        <v>378</v>
      </c>
      <c r="P99" s="47">
        <v>222</v>
      </c>
      <c r="Q99" s="47">
        <v>102</v>
      </c>
      <c r="R99" s="47">
        <v>187</v>
      </c>
      <c r="S99" s="47">
        <v>44</v>
      </c>
      <c r="T99" s="47">
        <v>68</v>
      </c>
      <c r="U99" s="47">
        <v>68</v>
      </c>
      <c r="V99" s="47">
        <v>84</v>
      </c>
      <c r="W99" s="47">
        <v>51</v>
      </c>
      <c r="X99" s="47">
        <v>93</v>
      </c>
      <c r="Y99" s="47">
        <v>28</v>
      </c>
      <c r="Z99" s="47">
        <v>77</v>
      </c>
      <c r="AA99" s="47">
        <v>91</v>
      </c>
      <c r="AB99" s="47">
        <v>81</v>
      </c>
      <c r="AC99" s="47">
        <v>134</v>
      </c>
      <c r="AD99" s="47">
        <v>64</v>
      </c>
      <c r="AE99" s="47">
        <v>36</v>
      </c>
      <c r="AF99" s="47">
        <v>139</v>
      </c>
      <c r="AG99" s="47">
        <v>38</v>
      </c>
      <c r="AH99" s="47">
        <v>86</v>
      </c>
      <c r="AI99" s="47">
        <v>168</v>
      </c>
      <c r="AJ99" s="47">
        <v>87</v>
      </c>
      <c r="AK99" s="47">
        <v>22</v>
      </c>
      <c r="AL99" s="47">
        <v>44</v>
      </c>
      <c r="AM99" s="47">
        <v>151</v>
      </c>
      <c r="AN99" s="47">
        <v>401</v>
      </c>
      <c r="AO99" s="47">
        <v>69</v>
      </c>
      <c r="AP99" s="47">
        <v>196</v>
      </c>
      <c r="AQ99" s="47">
        <v>89</v>
      </c>
      <c r="AR99" s="47">
        <v>104</v>
      </c>
      <c r="AS99" s="47">
        <v>46</v>
      </c>
      <c r="AT99" s="47">
        <v>51</v>
      </c>
      <c r="AU99" s="47">
        <v>78</v>
      </c>
      <c r="AV99" s="47">
        <v>162</v>
      </c>
      <c r="AW99" s="47">
        <v>78</v>
      </c>
      <c r="AX99" s="47">
        <v>18</v>
      </c>
      <c r="AY99" s="47">
        <v>97</v>
      </c>
      <c r="AZ99" s="47">
        <v>101</v>
      </c>
      <c r="BA99" s="47">
        <v>82</v>
      </c>
      <c r="BB99" s="47">
        <v>110</v>
      </c>
      <c r="BC99" s="47">
        <v>52</v>
      </c>
      <c r="BD99" s="47">
        <v>107</v>
      </c>
      <c r="BE99" s="47">
        <v>80</v>
      </c>
      <c r="BF99" s="20">
        <f t="shared" si="4"/>
        <v>4464</v>
      </c>
      <c r="BG99" s="25">
        <f t="shared" si="3"/>
        <v>0</v>
      </c>
    </row>
    <row r="100" spans="1:59" ht="12.75">
      <c r="A100" s="37" t="s">
        <v>101</v>
      </c>
      <c r="B100" s="47">
        <v>2960</v>
      </c>
      <c r="C100" s="86"/>
      <c r="D100" s="86"/>
      <c r="E100" s="86"/>
      <c r="F100" s="86"/>
      <c r="G100" s="86"/>
      <c r="H100" s="86"/>
      <c r="I100" s="48">
        <v>0</v>
      </c>
      <c r="J100" s="86"/>
      <c r="K100" s="86"/>
      <c r="L100" s="86"/>
      <c r="M100" s="86"/>
      <c r="N100" s="86"/>
      <c r="O100" s="47">
        <v>217</v>
      </c>
      <c r="P100" s="47">
        <v>127</v>
      </c>
      <c r="Q100" s="47">
        <v>68</v>
      </c>
      <c r="R100" s="47">
        <v>88</v>
      </c>
      <c r="S100" s="47">
        <v>18</v>
      </c>
      <c r="T100" s="47">
        <v>45</v>
      </c>
      <c r="U100" s="47">
        <v>52</v>
      </c>
      <c r="V100" s="47">
        <v>72</v>
      </c>
      <c r="W100" s="47">
        <v>41</v>
      </c>
      <c r="X100" s="47">
        <v>72</v>
      </c>
      <c r="Y100" s="47">
        <v>25</v>
      </c>
      <c r="Z100" s="47">
        <v>64</v>
      </c>
      <c r="AA100" s="47">
        <v>62</v>
      </c>
      <c r="AB100" s="47">
        <v>58</v>
      </c>
      <c r="AC100" s="47">
        <v>67</v>
      </c>
      <c r="AD100" s="47">
        <v>49</v>
      </c>
      <c r="AE100" s="47">
        <v>23</v>
      </c>
      <c r="AF100" s="47">
        <v>63</v>
      </c>
      <c r="AG100" s="47">
        <v>27</v>
      </c>
      <c r="AH100" s="47">
        <v>81</v>
      </c>
      <c r="AI100" s="47">
        <v>122</v>
      </c>
      <c r="AJ100" s="47">
        <v>78</v>
      </c>
      <c r="AK100" s="47">
        <v>28</v>
      </c>
      <c r="AL100" s="47">
        <v>27</v>
      </c>
      <c r="AM100" s="47">
        <v>93</v>
      </c>
      <c r="AN100" s="47">
        <v>263</v>
      </c>
      <c r="AO100" s="47">
        <v>61</v>
      </c>
      <c r="AP100" s="47">
        <v>105</v>
      </c>
      <c r="AQ100" s="47">
        <v>61</v>
      </c>
      <c r="AR100" s="47">
        <v>48</v>
      </c>
      <c r="AS100" s="47">
        <v>25</v>
      </c>
      <c r="AT100" s="47">
        <v>34</v>
      </c>
      <c r="AU100" s="47">
        <v>62</v>
      </c>
      <c r="AV100" s="47">
        <v>117</v>
      </c>
      <c r="AW100" s="47">
        <v>58</v>
      </c>
      <c r="AX100" s="47">
        <v>11</v>
      </c>
      <c r="AY100" s="47">
        <v>65</v>
      </c>
      <c r="AZ100" s="47">
        <v>87</v>
      </c>
      <c r="BA100" s="47">
        <v>60</v>
      </c>
      <c r="BB100" s="47">
        <v>62</v>
      </c>
      <c r="BC100" s="47">
        <v>47</v>
      </c>
      <c r="BD100" s="47">
        <v>71</v>
      </c>
      <c r="BE100" s="47">
        <v>56</v>
      </c>
      <c r="BF100" s="20">
        <f t="shared" si="4"/>
        <v>2960</v>
      </c>
      <c r="BG100" s="25">
        <f t="shared" si="3"/>
        <v>0</v>
      </c>
    </row>
    <row r="101" spans="1:59" ht="12.75">
      <c r="A101" s="37" t="s">
        <v>102</v>
      </c>
      <c r="B101" s="47">
        <v>3907</v>
      </c>
      <c r="C101" s="86"/>
      <c r="D101" s="86"/>
      <c r="E101" s="86"/>
      <c r="F101" s="86"/>
      <c r="G101" s="86"/>
      <c r="H101" s="86"/>
      <c r="I101" s="48">
        <v>0</v>
      </c>
      <c r="J101" s="86"/>
      <c r="K101" s="86"/>
      <c r="L101" s="86"/>
      <c r="M101" s="86"/>
      <c r="N101" s="86"/>
      <c r="O101" s="47">
        <v>317</v>
      </c>
      <c r="P101" s="47">
        <v>172</v>
      </c>
      <c r="Q101" s="47">
        <v>91</v>
      </c>
      <c r="R101" s="47">
        <v>155</v>
      </c>
      <c r="S101" s="47">
        <v>46</v>
      </c>
      <c r="T101" s="47">
        <v>60</v>
      </c>
      <c r="U101" s="47">
        <v>70</v>
      </c>
      <c r="V101" s="47">
        <v>93</v>
      </c>
      <c r="W101" s="47">
        <v>51</v>
      </c>
      <c r="X101" s="47">
        <v>66</v>
      </c>
      <c r="Y101" s="47">
        <v>42</v>
      </c>
      <c r="Z101" s="47">
        <v>98</v>
      </c>
      <c r="AA101" s="47">
        <v>87</v>
      </c>
      <c r="AB101" s="47">
        <v>68</v>
      </c>
      <c r="AC101" s="47">
        <v>117</v>
      </c>
      <c r="AD101" s="47">
        <v>91</v>
      </c>
      <c r="AE101" s="47">
        <v>44</v>
      </c>
      <c r="AF101" s="47">
        <v>107</v>
      </c>
      <c r="AG101" s="47">
        <v>35</v>
      </c>
      <c r="AH101" s="47">
        <v>97</v>
      </c>
      <c r="AI101" s="47">
        <v>103</v>
      </c>
      <c r="AJ101" s="47">
        <v>93</v>
      </c>
      <c r="AK101" s="47">
        <v>45</v>
      </c>
      <c r="AL101" s="47">
        <v>38</v>
      </c>
      <c r="AM101" s="47">
        <v>111</v>
      </c>
      <c r="AN101" s="47">
        <v>278</v>
      </c>
      <c r="AO101" s="47">
        <v>53</v>
      </c>
      <c r="AP101" s="47">
        <v>155</v>
      </c>
      <c r="AQ101" s="47">
        <v>100</v>
      </c>
      <c r="AR101" s="47">
        <v>80</v>
      </c>
      <c r="AS101" s="47">
        <v>49</v>
      </c>
      <c r="AT101" s="47">
        <v>39</v>
      </c>
      <c r="AU101" s="47">
        <v>71</v>
      </c>
      <c r="AV101" s="47">
        <v>159</v>
      </c>
      <c r="AW101" s="47">
        <v>59</v>
      </c>
      <c r="AX101" s="47">
        <v>14</v>
      </c>
      <c r="AY101" s="47">
        <v>76</v>
      </c>
      <c r="AZ101" s="47">
        <v>80</v>
      </c>
      <c r="BA101" s="47">
        <v>73</v>
      </c>
      <c r="BB101" s="47">
        <v>104</v>
      </c>
      <c r="BC101" s="47">
        <v>52</v>
      </c>
      <c r="BD101" s="47">
        <v>94</v>
      </c>
      <c r="BE101" s="47">
        <v>74</v>
      </c>
      <c r="BF101" s="20">
        <f t="shared" si="4"/>
        <v>3907</v>
      </c>
      <c r="BG101" s="25">
        <f t="shared" si="3"/>
        <v>0</v>
      </c>
    </row>
    <row r="102" spans="1:59" s="12" customFormat="1" ht="12.75">
      <c r="A102" s="38" t="s">
        <v>103</v>
      </c>
      <c r="B102" s="45">
        <v>27570</v>
      </c>
      <c r="C102" s="85"/>
      <c r="D102" s="85"/>
      <c r="E102" s="85"/>
      <c r="F102" s="85"/>
      <c r="G102" s="85"/>
      <c r="H102" s="85"/>
      <c r="I102" s="46">
        <v>0</v>
      </c>
      <c r="J102" s="85"/>
      <c r="K102" s="85"/>
      <c r="L102" s="85"/>
      <c r="M102" s="85"/>
      <c r="N102" s="85"/>
      <c r="O102" s="45">
        <v>2068</v>
      </c>
      <c r="P102" s="45">
        <v>1233</v>
      </c>
      <c r="Q102" s="45">
        <v>613</v>
      </c>
      <c r="R102" s="45">
        <v>1062</v>
      </c>
      <c r="S102" s="45">
        <v>271</v>
      </c>
      <c r="T102" s="45">
        <v>429</v>
      </c>
      <c r="U102" s="45">
        <v>449</v>
      </c>
      <c r="V102" s="45">
        <v>652</v>
      </c>
      <c r="W102" s="45">
        <v>346</v>
      </c>
      <c r="X102" s="45">
        <v>609</v>
      </c>
      <c r="Y102" s="45">
        <v>228</v>
      </c>
      <c r="Z102" s="45">
        <v>585</v>
      </c>
      <c r="AA102" s="45">
        <v>590</v>
      </c>
      <c r="AB102" s="45">
        <v>540</v>
      </c>
      <c r="AC102" s="45">
        <v>803</v>
      </c>
      <c r="AD102" s="45">
        <v>501</v>
      </c>
      <c r="AE102" s="45">
        <v>226</v>
      </c>
      <c r="AF102" s="45">
        <v>688</v>
      </c>
      <c r="AG102" s="45">
        <v>271</v>
      </c>
      <c r="AH102" s="45">
        <v>591</v>
      </c>
      <c r="AI102" s="45">
        <v>977</v>
      </c>
      <c r="AJ102" s="45">
        <v>627</v>
      </c>
      <c r="AK102" s="45">
        <v>274</v>
      </c>
      <c r="AL102" s="45">
        <v>257</v>
      </c>
      <c r="AM102" s="45">
        <v>868</v>
      </c>
      <c r="AN102" s="45">
        <v>2269</v>
      </c>
      <c r="AO102" s="45">
        <v>402</v>
      </c>
      <c r="AP102" s="45">
        <v>1153</v>
      </c>
      <c r="AQ102" s="45">
        <v>620</v>
      </c>
      <c r="AR102" s="45">
        <v>661</v>
      </c>
      <c r="AS102" s="45">
        <v>244</v>
      </c>
      <c r="AT102" s="45">
        <v>313</v>
      </c>
      <c r="AU102" s="45">
        <v>510</v>
      </c>
      <c r="AV102" s="45">
        <v>1015</v>
      </c>
      <c r="AW102" s="45">
        <v>471</v>
      </c>
      <c r="AX102" s="45">
        <v>93</v>
      </c>
      <c r="AY102" s="45">
        <v>603</v>
      </c>
      <c r="AZ102" s="45">
        <v>660</v>
      </c>
      <c r="BA102" s="45">
        <v>520</v>
      </c>
      <c r="BB102" s="45">
        <v>619</v>
      </c>
      <c r="BC102" s="45">
        <v>391</v>
      </c>
      <c r="BD102" s="45">
        <v>696</v>
      </c>
      <c r="BE102" s="45">
        <v>572</v>
      </c>
      <c r="BF102" s="20">
        <f t="shared" si="4"/>
        <v>27570</v>
      </c>
      <c r="BG102" s="25">
        <f t="shared" si="3"/>
        <v>0</v>
      </c>
    </row>
    <row r="103" spans="1:59" ht="12.75">
      <c r="A103" s="37" t="s">
        <v>104</v>
      </c>
      <c r="B103" s="47">
        <v>5105</v>
      </c>
      <c r="C103" s="86"/>
      <c r="D103" s="86"/>
      <c r="E103" s="86"/>
      <c r="F103" s="86"/>
      <c r="G103" s="86"/>
      <c r="H103" s="86"/>
      <c r="I103" s="48">
        <v>0</v>
      </c>
      <c r="J103" s="86"/>
      <c r="K103" s="86"/>
      <c r="L103" s="86"/>
      <c r="M103" s="86"/>
      <c r="N103" s="86"/>
      <c r="O103" s="47">
        <v>387</v>
      </c>
      <c r="P103" s="47">
        <v>245</v>
      </c>
      <c r="Q103" s="47">
        <v>110</v>
      </c>
      <c r="R103" s="47">
        <v>177</v>
      </c>
      <c r="S103" s="47">
        <v>36</v>
      </c>
      <c r="T103" s="47">
        <v>73</v>
      </c>
      <c r="U103" s="47">
        <v>98</v>
      </c>
      <c r="V103" s="47">
        <v>110</v>
      </c>
      <c r="W103" s="47">
        <v>69</v>
      </c>
      <c r="X103" s="47">
        <v>118</v>
      </c>
      <c r="Y103" s="47">
        <v>71</v>
      </c>
      <c r="Z103" s="47">
        <v>97</v>
      </c>
      <c r="AA103" s="47">
        <v>124</v>
      </c>
      <c r="AB103" s="47">
        <v>101</v>
      </c>
      <c r="AC103" s="47">
        <v>152</v>
      </c>
      <c r="AD103" s="47">
        <v>78</v>
      </c>
      <c r="AE103" s="47">
        <v>40</v>
      </c>
      <c r="AF103" s="47">
        <v>145</v>
      </c>
      <c r="AG103" s="47">
        <v>40</v>
      </c>
      <c r="AH103" s="47">
        <v>124</v>
      </c>
      <c r="AI103" s="47">
        <v>205</v>
      </c>
      <c r="AJ103" s="47">
        <v>131</v>
      </c>
      <c r="AK103" s="47">
        <v>57</v>
      </c>
      <c r="AL103" s="47">
        <v>55</v>
      </c>
      <c r="AM103" s="47">
        <v>170</v>
      </c>
      <c r="AN103" s="47">
        <v>372</v>
      </c>
      <c r="AO103" s="47">
        <v>76</v>
      </c>
      <c r="AP103" s="47">
        <v>204</v>
      </c>
      <c r="AQ103" s="47">
        <v>143</v>
      </c>
      <c r="AR103" s="47">
        <v>156</v>
      </c>
      <c r="AS103" s="47">
        <v>35</v>
      </c>
      <c r="AT103" s="47">
        <v>64</v>
      </c>
      <c r="AU103" s="47">
        <v>85</v>
      </c>
      <c r="AV103" s="47">
        <v>191</v>
      </c>
      <c r="AW103" s="47">
        <v>83</v>
      </c>
      <c r="AX103" s="47">
        <v>15</v>
      </c>
      <c r="AY103" s="47">
        <v>104</v>
      </c>
      <c r="AZ103" s="47">
        <v>131</v>
      </c>
      <c r="BA103" s="47">
        <v>68</v>
      </c>
      <c r="BB103" s="47">
        <v>109</v>
      </c>
      <c r="BC103" s="47">
        <v>60</v>
      </c>
      <c r="BD103" s="47">
        <v>113</v>
      </c>
      <c r="BE103" s="47">
        <v>83</v>
      </c>
      <c r="BF103" s="20">
        <f aca="true" t="shared" si="5" ref="BF103:BF127">SUM(D103:BE103)</f>
        <v>5105</v>
      </c>
      <c r="BG103" s="25">
        <f t="shared" si="3"/>
        <v>0</v>
      </c>
    </row>
    <row r="104" spans="1:59" ht="12.75">
      <c r="A104" s="37" t="s">
        <v>105</v>
      </c>
      <c r="B104" s="47">
        <v>7012</v>
      </c>
      <c r="C104" s="86"/>
      <c r="D104" s="86"/>
      <c r="E104" s="86"/>
      <c r="F104" s="86"/>
      <c r="G104" s="86"/>
      <c r="H104" s="86"/>
      <c r="I104" s="48">
        <v>0</v>
      </c>
      <c r="J104" s="86"/>
      <c r="K104" s="86"/>
      <c r="L104" s="86"/>
      <c r="M104" s="86"/>
      <c r="N104" s="86"/>
      <c r="O104" s="47">
        <v>528</v>
      </c>
      <c r="P104" s="47">
        <v>318</v>
      </c>
      <c r="Q104" s="47">
        <v>147</v>
      </c>
      <c r="R104" s="47">
        <v>279</v>
      </c>
      <c r="S104" s="47">
        <v>75</v>
      </c>
      <c r="T104" s="47">
        <v>116</v>
      </c>
      <c r="U104" s="47">
        <v>101</v>
      </c>
      <c r="V104" s="47">
        <v>137</v>
      </c>
      <c r="W104" s="47">
        <v>94</v>
      </c>
      <c r="X104" s="47">
        <v>175</v>
      </c>
      <c r="Y104" s="47">
        <v>69</v>
      </c>
      <c r="Z104" s="47">
        <v>180</v>
      </c>
      <c r="AA104" s="47">
        <v>154</v>
      </c>
      <c r="AB104" s="47">
        <v>137</v>
      </c>
      <c r="AC104" s="47">
        <v>205</v>
      </c>
      <c r="AD104" s="47">
        <v>103</v>
      </c>
      <c r="AE104" s="47">
        <v>69</v>
      </c>
      <c r="AF104" s="47">
        <v>182</v>
      </c>
      <c r="AG104" s="47">
        <v>58</v>
      </c>
      <c r="AH104" s="47">
        <v>150</v>
      </c>
      <c r="AI104" s="47">
        <v>248</v>
      </c>
      <c r="AJ104" s="47">
        <v>181</v>
      </c>
      <c r="AK104" s="47">
        <v>78</v>
      </c>
      <c r="AL104" s="47">
        <v>61</v>
      </c>
      <c r="AM104" s="47">
        <v>198</v>
      </c>
      <c r="AN104" s="47">
        <v>484</v>
      </c>
      <c r="AO104" s="47">
        <v>97</v>
      </c>
      <c r="AP104" s="47">
        <v>257</v>
      </c>
      <c r="AQ104" s="47">
        <v>195</v>
      </c>
      <c r="AR104" s="47">
        <v>187</v>
      </c>
      <c r="AS104" s="47">
        <v>62</v>
      </c>
      <c r="AT104" s="47">
        <v>99</v>
      </c>
      <c r="AU104" s="47">
        <v>105</v>
      </c>
      <c r="AV104" s="47">
        <v>237</v>
      </c>
      <c r="AW104" s="47">
        <v>163</v>
      </c>
      <c r="AX104" s="47">
        <v>28</v>
      </c>
      <c r="AY104" s="47">
        <v>166</v>
      </c>
      <c r="AZ104" s="47">
        <v>215</v>
      </c>
      <c r="BA104" s="47">
        <v>138</v>
      </c>
      <c r="BB104" s="47">
        <v>186</v>
      </c>
      <c r="BC104" s="47">
        <v>86</v>
      </c>
      <c r="BD104" s="47">
        <v>144</v>
      </c>
      <c r="BE104" s="47">
        <v>120</v>
      </c>
      <c r="BF104" s="20">
        <f t="shared" si="5"/>
        <v>7012</v>
      </c>
      <c r="BG104" s="25">
        <f t="shared" si="3"/>
        <v>0</v>
      </c>
    </row>
    <row r="105" spans="1:59" ht="12.75">
      <c r="A105" s="37" t="s">
        <v>106</v>
      </c>
      <c r="B105" s="47">
        <v>7492</v>
      </c>
      <c r="C105" s="86"/>
      <c r="D105" s="86"/>
      <c r="E105" s="86"/>
      <c r="F105" s="86"/>
      <c r="G105" s="86"/>
      <c r="H105" s="86"/>
      <c r="I105" s="48">
        <v>0</v>
      </c>
      <c r="J105" s="86"/>
      <c r="K105" s="86"/>
      <c r="L105" s="86"/>
      <c r="M105" s="86"/>
      <c r="N105" s="86"/>
      <c r="O105" s="47">
        <v>565</v>
      </c>
      <c r="P105" s="47">
        <v>363</v>
      </c>
      <c r="Q105" s="47">
        <v>163</v>
      </c>
      <c r="R105" s="47">
        <v>263</v>
      </c>
      <c r="S105" s="47">
        <v>61</v>
      </c>
      <c r="T105" s="47">
        <v>103</v>
      </c>
      <c r="U105" s="47">
        <v>120</v>
      </c>
      <c r="V105" s="47">
        <v>153</v>
      </c>
      <c r="W105" s="47">
        <v>108</v>
      </c>
      <c r="X105" s="47">
        <v>196</v>
      </c>
      <c r="Y105" s="47">
        <v>96</v>
      </c>
      <c r="Z105" s="47">
        <v>158</v>
      </c>
      <c r="AA105" s="47">
        <v>152</v>
      </c>
      <c r="AB105" s="47">
        <v>156</v>
      </c>
      <c r="AC105" s="47">
        <v>198</v>
      </c>
      <c r="AD105" s="47">
        <v>119</v>
      </c>
      <c r="AE105" s="47">
        <v>70</v>
      </c>
      <c r="AF105" s="47">
        <v>201</v>
      </c>
      <c r="AG105" s="47">
        <v>76</v>
      </c>
      <c r="AH105" s="47">
        <v>181</v>
      </c>
      <c r="AI105" s="47">
        <v>238</v>
      </c>
      <c r="AJ105" s="47">
        <v>167</v>
      </c>
      <c r="AK105" s="47">
        <v>89</v>
      </c>
      <c r="AL105" s="47">
        <v>72</v>
      </c>
      <c r="AM105" s="47">
        <v>238</v>
      </c>
      <c r="AN105" s="47">
        <v>502</v>
      </c>
      <c r="AO105" s="47">
        <v>98</v>
      </c>
      <c r="AP105" s="47">
        <v>275</v>
      </c>
      <c r="AQ105" s="47">
        <v>196</v>
      </c>
      <c r="AR105" s="47">
        <v>236</v>
      </c>
      <c r="AS105" s="47">
        <v>67</v>
      </c>
      <c r="AT105" s="47">
        <v>96</v>
      </c>
      <c r="AU105" s="47">
        <v>120</v>
      </c>
      <c r="AV105" s="47">
        <v>309</v>
      </c>
      <c r="AW105" s="47">
        <v>142</v>
      </c>
      <c r="AX105" s="47">
        <v>26</v>
      </c>
      <c r="AY105" s="47">
        <v>192</v>
      </c>
      <c r="AZ105" s="47">
        <v>199</v>
      </c>
      <c r="BA105" s="47">
        <v>146</v>
      </c>
      <c r="BB105" s="47">
        <v>206</v>
      </c>
      <c r="BC105" s="47">
        <v>91</v>
      </c>
      <c r="BD105" s="47">
        <v>156</v>
      </c>
      <c r="BE105" s="47">
        <v>129</v>
      </c>
      <c r="BF105" s="20">
        <f t="shared" si="5"/>
        <v>7492</v>
      </c>
      <c r="BG105" s="25">
        <f t="shared" si="3"/>
        <v>0</v>
      </c>
    </row>
    <row r="106" spans="1:59" ht="12.75">
      <c r="A106" s="37" t="s">
        <v>107</v>
      </c>
      <c r="B106" s="47">
        <v>6746</v>
      </c>
      <c r="C106" s="86"/>
      <c r="D106" s="86"/>
      <c r="E106" s="86"/>
      <c r="F106" s="86"/>
      <c r="G106" s="86"/>
      <c r="H106" s="86"/>
      <c r="I106" s="48">
        <v>0</v>
      </c>
      <c r="J106" s="86"/>
      <c r="K106" s="86"/>
      <c r="L106" s="86"/>
      <c r="M106" s="86"/>
      <c r="N106" s="86"/>
      <c r="O106" s="47">
        <v>454</v>
      </c>
      <c r="P106" s="47">
        <v>299</v>
      </c>
      <c r="Q106" s="47">
        <v>153</v>
      </c>
      <c r="R106" s="47">
        <v>252</v>
      </c>
      <c r="S106" s="47">
        <v>61</v>
      </c>
      <c r="T106" s="47">
        <v>115</v>
      </c>
      <c r="U106" s="47">
        <v>90</v>
      </c>
      <c r="V106" s="47">
        <v>154</v>
      </c>
      <c r="W106" s="47">
        <v>103</v>
      </c>
      <c r="X106" s="47">
        <v>142</v>
      </c>
      <c r="Y106" s="47">
        <v>62</v>
      </c>
      <c r="Z106" s="47">
        <v>142</v>
      </c>
      <c r="AA106" s="47">
        <v>170</v>
      </c>
      <c r="AB106" s="47">
        <v>133</v>
      </c>
      <c r="AC106" s="47">
        <v>206</v>
      </c>
      <c r="AD106" s="47">
        <v>126</v>
      </c>
      <c r="AE106" s="47">
        <v>63</v>
      </c>
      <c r="AF106" s="47">
        <v>188</v>
      </c>
      <c r="AG106" s="47">
        <v>56</v>
      </c>
      <c r="AH106" s="47">
        <v>150</v>
      </c>
      <c r="AI106" s="47">
        <v>197</v>
      </c>
      <c r="AJ106" s="47">
        <v>179</v>
      </c>
      <c r="AK106" s="47">
        <v>58</v>
      </c>
      <c r="AL106" s="47">
        <v>56</v>
      </c>
      <c r="AM106" s="47">
        <v>218</v>
      </c>
      <c r="AN106" s="47">
        <v>466</v>
      </c>
      <c r="AO106" s="47">
        <v>111</v>
      </c>
      <c r="AP106" s="47">
        <v>224</v>
      </c>
      <c r="AQ106" s="47">
        <v>170</v>
      </c>
      <c r="AR106" s="47">
        <v>194</v>
      </c>
      <c r="AS106" s="47">
        <v>68</v>
      </c>
      <c r="AT106" s="47">
        <v>102</v>
      </c>
      <c r="AU106" s="47">
        <v>149</v>
      </c>
      <c r="AV106" s="47">
        <v>237</v>
      </c>
      <c r="AW106" s="47">
        <v>119</v>
      </c>
      <c r="AX106" s="47">
        <v>36</v>
      </c>
      <c r="AY106" s="47">
        <v>166</v>
      </c>
      <c r="AZ106" s="47">
        <v>170</v>
      </c>
      <c r="BA106" s="47">
        <v>119</v>
      </c>
      <c r="BB106" s="47">
        <v>159</v>
      </c>
      <c r="BC106" s="47">
        <v>92</v>
      </c>
      <c r="BD106" s="47">
        <v>195</v>
      </c>
      <c r="BE106" s="47">
        <v>142</v>
      </c>
      <c r="BF106" s="20">
        <f t="shared" si="5"/>
        <v>6746</v>
      </c>
      <c r="BG106" s="25">
        <f t="shared" si="3"/>
        <v>0</v>
      </c>
    </row>
    <row r="107" spans="1:59" ht="12.75">
      <c r="A107" s="37" t="s">
        <v>108</v>
      </c>
      <c r="B107" s="47">
        <v>6106</v>
      </c>
      <c r="C107" s="86"/>
      <c r="D107" s="86"/>
      <c r="E107" s="86"/>
      <c r="F107" s="86"/>
      <c r="G107" s="86"/>
      <c r="H107" s="86"/>
      <c r="I107" s="48">
        <v>0</v>
      </c>
      <c r="J107" s="86"/>
      <c r="K107" s="86"/>
      <c r="L107" s="86"/>
      <c r="M107" s="86"/>
      <c r="N107" s="86"/>
      <c r="O107" s="47">
        <v>439</v>
      </c>
      <c r="P107" s="47">
        <v>251</v>
      </c>
      <c r="Q107" s="47">
        <v>129</v>
      </c>
      <c r="R107" s="47">
        <v>247</v>
      </c>
      <c r="S107" s="47">
        <v>69</v>
      </c>
      <c r="T107" s="47">
        <v>129</v>
      </c>
      <c r="U107" s="47">
        <v>96</v>
      </c>
      <c r="V107" s="47">
        <v>126</v>
      </c>
      <c r="W107" s="47">
        <v>104</v>
      </c>
      <c r="X107" s="47">
        <v>137</v>
      </c>
      <c r="Y107" s="47">
        <v>73</v>
      </c>
      <c r="Z107" s="47">
        <v>124</v>
      </c>
      <c r="AA107" s="47">
        <v>127</v>
      </c>
      <c r="AB107" s="47">
        <v>125</v>
      </c>
      <c r="AC107" s="47">
        <v>161</v>
      </c>
      <c r="AD107" s="47">
        <v>107</v>
      </c>
      <c r="AE107" s="47">
        <v>68</v>
      </c>
      <c r="AF107" s="47">
        <v>174</v>
      </c>
      <c r="AG107" s="47">
        <v>61</v>
      </c>
      <c r="AH107" s="47">
        <v>125</v>
      </c>
      <c r="AI107" s="47">
        <v>202</v>
      </c>
      <c r="AJ107" s="47">
        <v>162</v>
      </c>
      <c r="AK107" s="47">
        <v>62</v>
      </c>
      <c r="AL107" s="47">
        <v>51</v>
      </c>
      <c r="AM107" s="47">
        <v>174</v>
      </c>
      <c r="AN107" s="47">
        <v>426</v>
      </c>
      <c r="AO107" s="47">
        <v>71</v>
      </c>
      <c r="AP107" s="47">
        <v>209</v>
      </c>
      <c r="AQ107" s="47">
        <v>152</v>
      </c>
      <c r="AR107" s="47">
        <v>179</v>
      </c>
      <c r="AS107" s="47">
        <v>46</v>
      </c>
      <c r="AT107" s="47">
        <v>85</v>
      </c>
      <c r="AU107" s="47">
        <v>109</v>
      </c>
      <c r="AV107" s="47">
        <v>252</v>
      </c>
      <c r="AW107" s="47">
        <v>126</v>
      </c>
      <c r="AX107" s="47">
        <v>21</v>
      </c>
      <c r="AY107" s="47">
        <v>160</v>
      </c>
      <c r="AZ107" s="47">
        <v>169</v>
      </c>
      <c r="BA107" s="47">
        <v>98</v>
      </c>
      <c r="BB107" s="47">
        <v>132</v>
      </c>
      <c r="BC107" s="47">
        <v>68</v>
      </c>
      <c r="BD107" s="47">
        <v>152</v>
      </c>
      <c r="BE107" s="47">
        <v>128</v>
      </c>
      <c r="BF107" s="20">
        <f t="shared" si="5"/>
        <v>6106</v>
      </c>
      <c r="BG107" s="25">
        <f t="shared" si="3"/>
        <v>0</v>
      </c>
    </row>
    <row r="108" spans="1:59" s="12" customFormat="1" ht="12.75">
      <c r="A108" s="38" t="s">
        <v>109</v>
      </c>
      <c r="B108" s="45">
        <v>32461</v>
      </c>
      <c r="C108" s="85"/>
      <c r="D108" s="85"/>
      <c r="E108" s="85"/>
      <c r="F108" s="85"/>
      <c r="G108" s="85"/>
      <c r="H108" s="85"/>
      <c r="I108" s="46">
        <v>0</v>
      </c>
      <c r="J108" s="85"/>
      <c r="K108" s="85"/>
      <c r="L108" s="85"/>
      <c r="M108" s="85"/>
      <c r="N108" s="85"/>
      <c r="O108" s="45">
        <v>2373</v>
      </c>
      <c r="P108" s="45">
        <v>1476</v>
      </c>
      <c r="Q108" s="45">
        <v>702</v>
      </c>
      <c r="R108" s="45">
        <v>1218</v>
      </c>
      <c r="S108" s="45">
        <v>302</v>
      </c>
      <c r="T108" s="45">
        <v>536</v>
      </c>
      <c r="U108" s="45">
        <v>505</v>
      </c>
      <c r="V108" s="45">
        <v>680</v>
      </c>
      <c r="W108" s="45">
        <v>478</v>
      </c>
      <c r="X108" s="45">
        <v>768</v>
      </c>
      <c r="Y108" s="45">
        <v>371</v>
      </c>
      <c r="Z108" s="45">
        <v>701</v>
      </c>
      <c r="AA108" s="45">
        <v>727</v>
      </c>
      <c r="AB108" s="45">
        <v>652</v>
      </c>
      <c r="AC108" s="45">
        <v>922</v>
      </c>
      <c r="AD108" s="45">
        <v>533</v>
      </c>
      <c r="AE108" s="45">
        <v>310</v>
      </c>
      <c r="AF108" s="45">
        <v>890</v>
      </c>
      <c r="AG108" s="45">
        <v>291</v>
      </c>
      <c r="AH108" s="45">
        <v>730</v>
      </c>
      <c r="AI108" s="45">
        <v>1090</v>
      </c>
      <c r="AJ108" s="45">
        <v>820</v>
      </c>
      <c r="AK108" s="45">
        <v>344</v>
      </c>
      <c r="AL108" s="45">
        <v>295</v>
      </c>
      <c r="AM108" s="45">
        <v>998</v>
      </c>
      <c r="AN108" s="45">
        <v>2250</v>
      </c>
      <c r="AO108" s="45">
        <v>453</v>
      </c>
      <c r="AP108" s="45">
        <v>1169</v>
      </c>
      <c r="AQ108" s="45">
        <v>856</v>
      </c>
      <c r="AR108" s="45">
        <v>952</v>
      </c>
      <c r="AS108" s="45">
        <v>278</v>
      </c>
      <c r="AT108" s="45">
        <v>446</v>
      </c>
      <c r="AU108" s="45">
        <v>568</v>
      </c>
      <c r="AV108" s="45">
        <v>1226</v>
      </c>
      <c r="AW108" s="45">
        <v>633</v>
      </c>
      <c r="AX108" s="45">
        <v>126</v>
      </c>
      <c r="AY108" s="45">
        <v>788</v>
      </c>
      <c r="AZ108" s="45">
        <v>884</v>
      </c>
      <c r="BA108" s="45">
        <v>569</v>
      </c>
      <c r="BB108" s="45">
        <v>792</v>
      </c>
      <c r="BC108" s="45">
        <v>397</v>
      </c>
      <c r="BD108" s="45">
        <v>760</v>
      </c>
      <c r="BE108" s="45">
        <v>602</v>
      </c>
      <c r="BF108" s="20">
        <f t="shared" si="5"/>
        <v>32461</v>
      </c>
      <c r="BG108" s="25">
        <f t="shared" si="3"/>
        <v>0</v>
      </c>
    </row>
    <row r="109" spans="1:59" ht="12.75">
      <c r="A109" s="37" t="s">
        <v>110</v>
      </c>
      <c r="B109" s="47">
        <v>5186</v>
      </c>
      <c r="C109" s="86"/>
      <c r="D109" s="86"/>
      <c r="E109" s="86"/>
      <c r="F109" s="86"/>
      <c r="G109" s="86"/>
      <c r="H109" s="86"/>
      <c r="I109" s="48">
        <v>0</v>
      </c>
      <c r="J109" s="86"/>
      <c r="K109" s="86"/>
      <c r="L109" s="86"/>
      <c r="M109" s="86"/>
      <c r="N109" s="86"/>
      <c r="O109" s="47">
        <v>339</v>
      </c>
      <c r="P109" s="47">
        <v>227</v>
      </c>
      <c r="Q109" s="47">
        <v>121</v>
      </c>
      <c r="R109" s="47">
        <v>214</v>
      </c>
      <c r="S109" s="47">
        <v>43</v>
      </c>
      <c r="T109" s="47">
        <v>67</v>
      </c>
      <c r="U109" s="47">
        <v>79</v>
      </c>
      <c r="V109" s="47">
        <v>104</v>
      </c>
      <c r="W109" s="47">
        <v>71</v>
      </c>
      <c r="X109" s="47">
        <v>119</v>
      </c>
      <c r="Y109" s="47">
        <v>58</v>
      </c>
      <c r="Z109" s="47">
        <v>91</v>
      </c>
      <c r="AA109" s="47">
        <v>108</v>
      </c>
      <c r="AB109" s="47">
        <v>94</v>
      </c>
      <c r="AC109" s="47">
        <v>169</v>
      </c>
      <c r="AD109" s="47">
        <v>76</v>
      </c>
      <c r="AE109" s="47">
        <v>52</v>
      </c>
      <c r="AF109" s="47">
        <v>153</v>
      </c>
      <c r="AG109" s="47">
        <v>43</v>
      </c>
      <c r="AH109" s="47">
        <v>103</v>
      </c>
      <c r="AI109" s="47">
        <v>189</v>
      </c>
      <c r="AJ109" s="47">
        <v>152</v>
      </c>
      <c r="AK109" s="47">
        <v>49</v>
      </c>
      <c r="AL109" s="47">
        <v>44</v>
      </c>
      <c r="AM109" s="47">
        <v>184</v>
      </c>
      <c r="AN109" s="47">
        <v>429</v>
      </c>
      <c r="AO109" s="47">
        <v>74</v>
      </c>
      <c r="AP109" s="47">
        <v>204</v>
      </c>
      <c r="AQ109" s="47">
        <v>136</v>
      </c>
      <c r="AR109" s="47">
        <v>147</v>
      </c>
      <c r="AS109" s="47">
        <v>44</v>
      </c>
      <c r="AT109" s="47">
        <v>69</v>
      </c>
      <c r="AU109" s="47">
        <v>75</v>
      </c>
      <c r="AV109" s="47">
        <v>183</v>
      </c>
      <c r="AW109" s="47">
        <v>83</v>
      </c>
      <c r="AX109" s="47">
        <v>15</v>
      </c>
      <c r="AY109" s="47">
        <v>113</v>
      </c>
      <c r="AZ109" s="47">
        <v>158</v>
      </c>
      <c r="BA109" s="47">
        <v>107</v>
      </c>
      <c r="BB109" s="47">
        <v>109</v>
      </c>
      <c r="BC109" s="47">
        <v>79</v>
      </c>
      <c r="BD109" s="47">
        <v>106</v>
      </c>
      <c r="BE109" s="47">
        <v>106</v>
      </c>
      <c r="BF109" s="20">
        <f t="shared" si="5"/>
        <v>5186</v>
      </c>
      <c r="BG109" s="25">
        <f t="shared" si="3"/>
        <v>0</v>
      </c>
    </row>
    <row r="110" spans="1:59" ht="12.75">
      <c r="A110" s="37" t="s">
        <v>111</v>
      </c>
      <c r="B110" s="47">
        <v>3891</v>
      </c>
      <c r="C110" s="86"/>
      <c r="D110" s="86"/>
      <c r="E110" s="86"/>
      <c r="F110" s="86"/>
      <c r="G110" s="86"/>
      <c r="H110" s="86"/>
      <c r="I110" s="48">
        <v>0</v>
      </c>
      <c r="J110" s="86"/>
      <c r="K110" s="86"/>
      <c r="L110" s="86"/>
      <c r="M110" s="86"/>
      <c r="N110" s="86"/>
      <c r="O110" s="47">
        <v>269</v>
      </c>
      <c r="P110" s="47">
        <v>176</v>
      </c>
      <c r="Q110" s="47">
        <v>106</v>
      </c>
      <c r="R110" s="47">
        <v>168</v>
      </c>
      <c r="S110" s="47">
        <v>39</v>
      </c>
      <c r="T110" s="47">
        <v>64</v>
      </c>
      <c r="U110" s="47">
        <v>56</v>
      </c>
      <c r="V110" s="47">
        <v>88</v>
      </c>
      <c r="W110" s="47">
        <v>52</v>
      </c>
      <c r="X110" s="47">
        <v>90</v>
      </c>
      <c r="Y110" s="47">
        <v>50</v>
      </c>
      <c r="Z110" s="47">
        <v>72</v>
      </c>
      <c r="AA110" s="47">
        <v>76</v>
      </c>
      <c r="AB110" s="47">
        <v>64</v>
      </c>
      <c r="AC110" s="47">
        <v>107</v>
      </c>
      <c r="AD110" s="47">
        <v>64</v>
      </c>
      <c r="AE110" s="47">
        <v>37</v>
      </c>
      <c r="AF110" s="47">
        <v>100</v>
      </c>
      <c r="AG110" s="47">
        <v>34</v>
      </c>
      <c r="AH110" s="47">
        <v>85</v>
      </c>
      <c r="AI110" s="47">
        <v>141</v>
      </c>
      <c r="AJ110" s="47">
        <v>87</v>
      </c>
      <c r="AK110" s="47">
        <v>35</v>
      </c>
      <c r="AL110" s="47">
        <v>30</v>
      </c>
      <c r="AM110" s="47">
        <v>106</v>
      </c>
      <c r="AN110" s="47">
        <v>236</v>
      </c>
      <c r="AO110" s="47">
        <v>69</v>
      </c>
      <c r="AP110" s="47">
        <v>144</v>
      </c>
      <c r="AQ110" s="47">
        <v>110</v>
      </c>
      <c r="AR110" s="47">
        <v>95</v>
      </c>
      <c r="AS110" s="47">
        <v>38</v>
      </c>
      <c r="AT110" s="47">
        <v>51</v>
      </c>
      <c r="AU110" s="47">
        <v>67</v>
      </c>
      <c r="AV110" s="47">
        <v>142</v>
      </c>
      <c r="AW110" s="47">
        <v>72</v>
      </c>
      <c r="AX110" s="47">
        <v>13</v>
      </c>
      <c r="AY110" s="47">
        <v>118</v>
      </c>
      <c r="AZ110" s="47">
        <v>129</v>
      </c>
      <c r="BA110" s="47">
        <v>70</v>
      </c>
      <c r="BB110" s="47">
        <v>91</v>
      </c>
      <c r="BC110" s="47">
        <v>67</v>
      </c>
      <c r="BD110" s="47">
        <v>110</v>
      </c>
      <c r="BE110" s="47">
        <v>73</v>
      </c>
      <c r="BF110" s="20">
        <f t="shared" si="5"/>
        <v>3891</v>
      </c>
      <c r="BG110" s="25">
        <f t="shared" si="3"/>
        <v>0</v>
      </c>
    </row>
    <row r="111" spans="1:59" ht="12.75">
      <c r="A111" s="37" t="s">
        <v>112</v>
      </c>
      <c r="B111" s="47">
        <v>2950</v>
      </c>
      <c r="C111" s="86"/>
      <c r="D111" s="86"/>
      <c r="E111" s="86"/>
      <c r="F111" s="86"/>
      <c r="G111" s="86"/>
      <c r="H111" s="86"/>
      <c r="I111" s="48">
        <v>0</v>
      </c>
      <c r="J111" s="86"/>
      <c r="K111" s="86"/>
      <c r="L111" s="86"/>
      <c r="M111" s="86"/>
      <c r="N111" s="86"/>
      <c r="O111" s="47">
        <v>196</v>
      </c>
      <c r="P111" s="47">
        <v>110</v>
      </c>
      <c r="Q111" s="47">
        <v>70</v>
      </c>
      <c r="R111" s="47">
        <v>110</v>
      </c>
      <c r="S111" s="47">
        <v>46</v>
      </c>
      <c r="T111" s="47">
        <v>58</v>
      </c>
      <c r="U111" s="47">
        <v>54</v>
      </c>
      <c r="V111" s="47">
        <v>71</v>
      </c>
      <c r="W111" s="47">
        <v>45</v>
      </c>
      <c r="X111" s="47">
        <v>66</v>
      </c>
      <c r="Y111" s="47">
        <v>35</v>
      </c>
      <c r="Z111" s="47">
        <v>52</v>
      </c>
      <c r="AA111" s="47">
        <v>72</v>
      </c>
      <c r="AB111" s="47">
        <v>50</v>
      </c>
      <c r="AC111" s="47">
        <v>68</v>
      </c>
      <c r="AD111" s="47">
        <v>75</v>
      </c>
      <c r="AE111" s="47">
        <v>33</v>
      </c>
      <c r="AF111" s="47">
        <v>94</v>
      </c>
      <c r="AG111" s="47">
        <v>18</v>
      </c>
      <c r="AH111" s="47">
        <v>76</v>
      </c>
      <c r="AI111" s="47">
        <v>108</v>
      </c>
      <c r="AJ111" s="47">
        <v>83</v>
      </c>
      <c r="AK111" s="47">
        <v>41</v>
      </c>
      <c r="AL111" s="47">
        <v>25</v>
      </c>
      <c r="AM111" s="47">
        <v>90</v>
      </c>
      <c r="AN111" s="47">
        <v>202</v>
      </c>
      <c r="AO111" s="47">
        <v>47</v>
      </c>
      <c r="AP111" s="47">
        <v>95</v>
      </c>
      <c r="AQ111" s="47">
        <v>76</v>
      </c>
      <c r="AR111" s="47">
        <v>73</v>
      </c>
      <c r="AS111" s="47">
        <v>27</v>
      </c>
      <c r="AT111" s="47">
        <v>42</v>
      </c>
      <c r="AU111" s="47">
        <v>64</v>
      </c>
      <c r="AV111" s="47">
        <v>96</v>
      </c>
      <c r="AW111" s="47">
        <v>58</v>
      </c>
      <c r="AX111" s="47">
        <v>14</v>
      </c>
      <c r="AY111" s="47">
        <v>57</v>
      </c>
      <c r="AZ111" s="47">
        <v>89</v>
      </c>
      <c r="BA111" s="47">
        <v>33</v>
      </c>
      <c r="BB111" s="47">
        <v>45</v>
      </c>
      <c r="BC111" s="47">
        <v>44</v>
      </c>
      <c r="BD111" s="47">
        <v>76</v>
      </c>
      <c r="BE111" s="47">
        <v>66</v>
      </c>
      <c r="BF111" s="20">
        <f t="shared" si="5"/>
        <v>2950</v>
      </c>
      <c r="BG111" s="25">
        <f t="shared" si="3"/>
        <v>0</v>
      </c>
    </row>
    <row r="112" spans="1:59" ht="12.75">
      <c r="A112" s="37" t="s">
        <v>113</v>
      </c>
      <c r="B112" s="47">
        <v>1455</v>
      </c>
      <c r="C112" s="86"/>
      <c r="D112" s="86"/>
      <c r="E112" s="86"/>
      <c r="F112" s="86"/>
      <c r="G112" s="86"/>
      <c r="H112" s="86"/>
      <c r="I112" s="48">
        <v>0</v>
      </c>
      <c r="J112" s="86"/>
      <c r="K112" s="86"/>
      <c r="L112" s="86"/>
      <c r="M112" s="86"/>
      <c r="N112" s="86"/>
      <c r="O112" s="47">
        <v>98</v>
      </c>
      <c r="P112" s="47">
        <v>69</v>
      </c>
      <c r="Q112" s="47">
        <v>49</v>
      </c>
      <c r="R112" s="47">
        <v>69</v>
      </c>
      <c r="S112" s="47">
        <v>17</v>
      </c>
      <c r="T112" s="47">
        <v>27</v>
      </c>
      <c r="U112" s="47">
        <v>27</v>
      </c>
      <c r="V112" s="47">
        <v>34</v>
      </c>
      <c r="W112" s="47">
        <v>18</v>
      </c>
      <c r="X112" s="47">
        <v>34</v>
      </c>
      <c r="Y112" s="47">
        <v>21</v>
      </c>
      <c r="Z112" s="47">
        <v>32</v>
      </c>
      <c r="AA112" s="47">
        <v>35</v>
      </c>
      <c r="AB112" s="47">
        <v>27</v>
      </c>
      <c r="AC112" s="47">
        <v>41</v>
      </c>
      <c r="AD112" s="47">
        <v>11</v>
      </c>
      <c r="AE112" s="47">
        <v>13</v>
      </c>
      <c r="AF112" s="47">
        <v>44</v>
      </c>
      <c r="AG112" s="47">
        <v>10</v>
      </c>
      <c r="AH112" s="47">
        <v>24</v>
      </c>
      <c r="AI112" s="47">
        <v>61</v>
      </c>
      <c r="AJ112" s="47">
        <v>30</v>
      </c>
      <c r="AK112" s="47">
        <v>11</v>
      </c>
      <c r="AL112" s="47">
        <v>6</v>
      </c>
      <c r="AM112" s="47">
        <v>41</v>
      </c>
      <c r="AN112" s="47">
        <v>119</v>
      </c>
      <c r="AO112" s="47">
        <v>21</v>
      </c>
      <c r="AP112" s="47">
        <v>61</v>
      </c>
      <c r="AQ112" s="47">
        <v>41</v>
      </c>
      <c r="AR112" s="47">
        <v>34</v>
      </c>
      <c r="AS112" s="47">
        <v>3</v>
      </c>
      <c r="AT112" s="47">
        <v>23</v>
      </c>
      <c r="AU112" s="47">
        <v>39</v>
      </c>
      <c r="AV112" s="47">
        <v>43</v>
      </c>
      <c r="AW112" s="47">
        <v>31</v>
      </c>
      <c r="AX112" s="47">
        <v>5</v>
      </c>
      <c r="AY112" s="47">
        <v>40</v>
      </c>
      <c r="AZ112" s="47">
        <v>34</v>
      </c>
      <c r="BA112" s="47">
        <v>23</v>
      </c>
      <c r="BB112" s="47">
        <v>29</v>
      </c>
      <c r="BC112" s="47">
        <v>14</v>
      </c>
      <c r="BD112" s="47">
        <v>31</v>
      </c>
      <c r="BE112" s="47">
        <v>15</v>
      </c>
      <c r="BF112" s="20">
        <f t="shared" si="5"/>
        <v>1455</v>
      </c>
      <c r="BG112" s="25">
        <f t="shared" si="3"/>
        <v>0</v>
      </c>
    </row>
    <row r="113" spans="1:59" ht="12.75">
      <c r="A113" s="37" t="s">
        <v>114</v>
      </c>
      <c r="B113" s="47">
        <v>1057</v>
      </c>
      <c r="C113" s="86"/>
      <c r="D113" s="86"/>
      <c r="E113" s="86"/>
      <c r="F113" s="86"/>
      <c r="G113" s="86"/>
      <c r="H113" s="86"/>
      <c r="I113" s="48">
        <v>0</v>
      </c>
      <c r="J113" s="86"/>
      <c r="K113" s="86"/>
      <c r="L113" s="86"/>
      <c r="M113" s="86"/>
      <c r="N113" s="86"/>
      <c r="O113" s="47">
        <v>83</v>
      </c>
      <c r="P113" s="47">
        <v>59</v>
      </c>
      <c r="Q113" s="47">
        <v>24</v>
      </c>
      <c r="R113" s="47">
        <v>67</v>
      </c>
      <c r="S113" s="47">
        <v>8</v>
      </c>
      <c r="T113" s="47">
        <v>20</v>
      </c>
      <c r="U113" s="47">
        <v>14</v>
      </c>
      <c r="V113" s="47">
        <v>26</v>
      </c>
      <c r="W113" s="47">
        <v>12</v>
      </c>
      <c r="X113" s="47">
        <v>17</v>
      </c>
      <c r="Y113" s="47">
        <v>12</v>
      </c>
      <c r="Z113" s="47">
        <v>27</v>
      </c>
      <c r="AA113" s="47">
        <v>22</v>
      </c>
      <c r="AB113" s="47">
        <v>20</v>
      </c>
      <c r="AC113" s="47">
        <v>24</v>
      </c>
      <c r="AD113" s="47">
        <v>19</v>
      </c>
      <c r="AE113" s="47">
        <v>8</v>
      </c>
      <c r="AF113" s="47">
        <v>35</v>
      </c>
      <c r="AG113" s="47">
        <v>8</v>
      </c>
      <c r="AH113" s="47">
        <v>22</v>
      </c>
      <c r="AI113" s="47">
        <v>25</v>
      </c>
      <c r="AJ113" s="47">
        <v>19</v>
      </c>
      <c r="AK113" s="47">
        <v>14</v>
      </c>
      <c r="AL113" s="47">
        <v>10</v>
      </c>
      <c r="AM113" s="47">
        <v>27</v>
      </c>
      <c r="AN113" s="47">
        <v>61</v>
      </c>
      <c r="AO113" s="47">
        <v>14</v>
      </c>
      <c r="AP113" s="47">
        <v>58</v>
      </c>
      <c r="AQ113" s="47">
        <v>30</v>
      </c>
      <c r="AR113" s="47">
        <v>21</v>
      </c>
      <c r="AS113" s="47">
        <v>11</v>
      </c>
      <c r="AT113" s="47">
        <v>19</v>
      </c>
      <c r="AU113" s="47">
        <v>17</v>
      </c>
      <c r="AV113" s="47">
        <v>26</v>
      </c>
      <c r="AW113" s="47">
        <v>28</v>
      </c>
      <c r="AX113" s="47">
        <v>3</v>
      </c>
      <c r="AY113" s="47">
        <v>17</v>
      </c>
      <c r="AZ113" s="47">
        <v>36</v>
      </c>
      <c r="BA113" s="47">
        <v>18</v>
      </c>
      <c r="BB113" s="47">
        <v>22</v>
      </c>
      <c r="BC113" s="47">
        <v>8</v>
      </c>
      <c r="BD113" s="47">
        <v>19</v>
      </c>
      <c r="BE113" s="47">
        <v>27</v>
      </c>
      <c r="BF113" s="20">
        <f t="shared" si="5"/>
        <v>1057</v>
      </c>
      <c r="BG113" s="25">
        <f t="shared" si="3"/>
        <v>0</v>
      </c>
    </row>
    <row r="114" spans="1:59" s="12" customFormat="1" ht="12.75">
      <c r="A114" s="38" t="s">
        <v>115</v>
      </c>
      <c r="B114" s="45">
        <v>14539</v>
      </c>
      <c r="C114" s="85"/>
      <c r="D114" s="85"/>
      <c r="E114" s="85"/>
      <c r="F114" s="85"/>
      <c r="G114" s="85"/>
      <c r="H114" s="85"/>
      <c r="I114" s="46">
        <v>0</v>
      </c>
      <c r="J114" s="85"/>
      <c r="K114" s="85"/>
      <c r="L114" s="85"/>
      <c r="M114" s="85"/>
      <c r="N114" s="85"/>
      <c r="O114" s="45">
        <v>985</v>
      </c>
      <c r="P114" s="45">
        <v>641</v>
      </c>
      <c r="Q114" s="45">
        <v>370</v>
      </c>
      <c r="R114" s="45">
        <v>628</v>
      </c>
      <c r="S114" s="45">
        <v>153</v>
      </c>
      <c r="T114" s="45">
        <v>236</v>
      </c>
      <c r="U114" s="45">
        <v>230</v>
      </c>
      <c r="V114" s="45">
        <v>323</v>
      </c>
      <c r="W114" s="45">
        <v>198</v>
      </c>
      <c r="X114" s="45">
        <v>326</v>
      </c>
      <c r="Y114" s="45">
        <v>176</v>
      </c>
      <c r="Z114" s="45">
        <v>274</v>
      </c>
      <c r="AA114" s="45">
        <v>313</v>
      </c>
      <c r="AB114" s="45">
        <v>255</v>
      </c>
      <c r="AC114" s="45">
        <v>409</v>
      </c>
      <c r="AD114" s="45">
        <v>245</v>
      </c>
      <c r="AE114" s="45">
        <v>143</v>
      </c>
      <c r="AF114" s="45">
        <v>426</v>
      </c>
      <c r="AG114" s="45">
        <v>113</v>
      </c>
      <c r="AH114" s="45">
        <v>310</v>
      </c>
      <c r="AI114" s="45">
        <v>524</v>
      </c>
      <c r="AJ114" s="45">
        <v>371</v>
      </c>
      <c r="AK114" s="45">
        <v>150</v>
      </c>
      <c r="AL114" s="45">
        <v>115</v>
      </c>
      <c r="AM114" s="45">
        <v>448</v>
      </c>
      <c r="AN114" s="45">
        <v>1047</v>
      </c>
      <c r="AO114" s="45">
        <v>225</v>
      </c>
      <c r="AP114" s="45">
        <v>562</v>
      </c>
      <c r="AQ114" s="45">
        <v>393</v>
      </c>
      <c r="AR114" s="45">
        <v>370</v>
      </c>
      <c r="AS114" s="45">
        <v>123</v>
      </c>
      <c r="AT114" s="45">
        <v>204</v>
      </c>
      <c r="AU114" s="45">
        <v>262</v>
      </c>
      <c r="AV114" s="45">
        <v>490</v>
      </c>
      <c r="AW114" s="45">
        <v>272</v>
      </c>
      <c r="AX114" s="45">
        <v>50</v>
      </c>
      <c r="AY114" s="45">
        <v>345</v>
      </c>
      <c r="AZ114" s="45">
        <v>446</v>
      </c>
      <c r="BA114" s="45">
        <v>251</v>
      </c>
      <c r="BB114" s="45">
        <v>296</v>
      </c>
      <c r="BC114" s="45">
        <v>212</v>
      </c>
      <c r="BD114" s="45">
        <v>342</v>
      </c>
      <c r="BE114" s="45">
        <v>287</v>
      </c>
      <c r="BF114" s="20">
        <f t="shared" si="5"/>
        <v>14539</v>
      </c>
      <c r="BG114" s="25">
        <f t="shared" si="3"/>
        <v>0</v>
      </c>
    </row>
    <row r="115" spans="1:59" ht="12.75">
      <c r="A115" s="37" t="s">
        <v>116</v>
      </c>
      <c r="B115" s="47">
        <v>1288</v>
      </c>
      <c r="C115" s="86"/>
      <c r="D115" s="86"/>
      <c r="E115" s="86"/>
      <c r="F115" s="86"/>
      <c r="G115" s="86"/>
      <c r="H115" s="86"/>
      <c r="I115" s="48">
        <v>0</v>
      </c>
      <c r="J115" s="86"/>
      <c r="K115" s="86"/>
      <c r="L115" s="86"/>
      <c r="M115" s="86"/>
      <c r="N115" s="86"/>
      <c r="O115" s="47">
        <v>75</v>
      </c>
      <c r="P115" s="47">
        <v>53</v>
      </c>
      <c r="Q115" s="47">
        <v>27</v>
      </c>
      <c r="R115" s="47">
        <v>76</v>
      </c>
      <c r="S115" s="47">
        <v>10</v>
      </c>
      <c r="T115" s="47">
        <v>23</v>
      </c>
      <c r="U115" s="47">
        <v>26</v>
      </c>
      <c r="V115" s="47">
        <v>34</v>
      </c>
      <c r="W115" s="47">
        <v>25</v>
      </c>
      <c r="X115" s="47">
        <v>23</v>
      </c>
      <c r="Y115" s="47">
        <v>14</v>
      </c>
      <c r="Z115" s="47">
        <v>22</v>
      </c>
      <c r="AA115" s="47">
        <v>24</v>
      </c>
      <c r="AB115" s="47">
        <v>24</v>
      </c>
      <c r="AC115" s="47">
        <v>39</v>
      </c>
      <c r="AD115" s="47">
        <v>20</v>
      </c>
      <c r="AE115" s="47">
        <v>11</v>
      </c>
      <c r="AF115" s="47">
        <v>46</v>
      </c>
      <c r="AG115" s="47">
        <v>17</v>
      </c>
      <c r="AH115" s="47">
        <v>25</v>
      </c>
      <c r="AI115" s="47">
        <v>61</v>
      </c>
      <c r="AJ115" s="47">
        <v>37</v>
      </c>
      <c r="AK115" s="47">
        <v>15</v>
      </c>
      <c r="AL115" s="47">
        <v>15</v>
      </c>
      <c r="AM115" s="47">
        <v>27</v>
      </c>
      <c r="AN115" s="47">
        <v>80</v>
      </c>
      <c r="AO115" s="47">
        <v>23</v>
      </c>
      <c r="AP115" s="47">
        <v>38</v>
      </c>
      <c r="AQ115" s="47">
        <v>26</v>
      </c>
      <c r="AR115" s="47">
        <v>17</v>
      </c>
      <c r="AS115" s="47">
        <v>13</v>
      </c>
      <c r="AT115" s="47">
        <v>24</v>
      </c>
      <c r="AU115" s="47">
        <v>22</v>
      </c>
      <c r="AV115" s="47">
        <v>39</v>
      </c>
      <c r="AW115" s="47">
        <v>26</v>
      </c>
      <c r="AX115" s="47">
        <v>12</v>
      </c>
      <c r="AY115" s="47">
        <v>26</v>
      </c>
      <c r="AZ115" s="47">
        <v>19</v>
      </c>
      <c r="BA115" s="47">
        <v>24</v>
      </c>
      <c r="BB115" s="47">
        <v>24</v>
      </c>
      <c r="BC115" s="47">
        <v>26</v>
      </c>
      <c r="BD115" s="47">
        <v>34</v>
      </c>
      <c r="BE115" s="47">
        <v>46</v>
      </c>
      <c r="BF115" s="20">
        <f t="shared" si="5"/>
        <v>1288</v>
      </c>
      <c r="BG115" s="25">
        <f t="shared" si="3"/>
        <v>0</v>
      </c>
    </row>
    <row r="116" spans="1:59" ht="12.75">
      <c r="A116" s="37" t="s">
        <v>117</v>
      </c>
      <c r="B116" s="47">
        <v>962</v>
      </c>
      <c r="C116" s="86"/>
      <c r="D116" s="86"/>
      <c r="E116" s="86"/>
      <c r="F116" s="86"/>
      <c r="G116" s="86"/>
      <c r="H116" s="86"/>
      <c r="I116" s="48">
        <v>0</v>
      </c>
      <c r="J116" s="86"/>
      <c r="K116" s="86"/>
      <c r="L116" s="86"/>
      <c r="M116" s="86"/>
      <c r="N116" s="86"/>
      <c r="O116" s="47">
        <v>69</v>
      </c>
      <c r="P116" s="47">
        <v>22</v>
      </c>
      <c r="Q116" s="47">
        <v>23</v>
      </c>
      <c r="R116" s="47">
        <v>32</v>
      </c>
      <c r="S116" s="47">
        <v>12</v>
      </c>
      <c r="T116" s="47">
        <v>22</v>
      </c>
      <c r="U116" s="47">
        <v>6</v>
      </c>
      <c r="V116" s="47">
        <v>25</v>
      </c>
      <c r="W116" s="47">
        <v>25</v>
      </c>
      <c r="X116" s="47">
        <v>20</v>
      </c>
      <c r="Y116" s="47">
        <v>11</v>
      </c>
      <c r="Z116" s="47">
        <v>16</v>
      </c>
      <c r="AA116" s="47">
        <v>17</v>
      </c>
      <c r="AB116" s="47">
        <v>21</v>
      </c>
      <c r="AC116" s="47">
        <v>23</v>
      </c>
      <c r="AD116" s="47">
        <v>21</v>
      </c>
      <c r="AE116" s="47">
        <v>14</v>
      </c>
      <c r="AF116" s="47">
        <v>26</v>
      </c>
      <c r="AG116" s="47">
        <v>13</v>
      </c>
      <c r="AH116" s="47">
        <v>27</v>
      </c>
      <c r="AI116" s="47">
        <v>39</v>
      </c>
      <c r="AJ116" s="47">
        <v>24</v>
      </c>
      <c r="AK116" s="47">
        <v>14</v>
      </c>
      <c r="AL116" s="47">
        <v>10</v>
      </c>
      <c r="AM116" s="47">
        <v>33</v>
      </c>
      <c r="AN116" s="47">
        <v>68</v>
      </c>
      <c r="AO116" s="47">
        <v>15</v>
      </c>
      <c r="AP116" s="47">
        <v>46</v>
      </c>
      <c r="AQ116" s="47">
        <v>24</v>
      </c>
      <c r="AR116" s="47">
        <v>20</v>
      </c>
      <c r="AS116" s="47">
        <v>8</v>
      </c>
      <c r="AT116" s="47">
        <v>10</v>
      </c>
      <c r="AU116" s="47">
        <v>15</v>
      </c>
      <c r="AV116" s="47">
        <v>26</v>
      </c>
      <c r="AW116" s="47">
        <v>22</v>
      </c>
      <c r="AX116" s="47">
        <v>2</v>
      </c>
      <c r="AY116" s="47">
        <v>11</v>
      </c>
      <c r="AZ116" s="47">
        <v>30</v>
      </c>
      <c r="BA116" s="47">
        <v>15</v>
      </c>
      <c r="BB116" s="47">
        <v>26</v>
      </c>
      <c r="BC116" s="47">
        <v>17</v>
      </c>
      <c r="BD116" s="47">
        <v>27</v>
      </c>
      <c r="BE116" s="47">
        <v>15</v>
      </c>
      <c r="BF116" s="20">
        <f t="shared" si="5"/>
        <v>962</v>
      </c>
      <c r="BG116" s="25">
        <f t="shared" si="3"/>
        <v>0</v>
      </c>
    </row>
    <row r="117" spans="1:59" ht="12.75">
      <c r="A117" s="37" t="s">
        <v>118</v>
      </c>
      <c r="B117" s="47">
        <v>891</v>
      </c>
      <c r="C117" s="86"/>
      <c r="D117" s="86"/>
      <c r="E117" s="86"/>
      <c r="F117" s="86"/>
      <c r="G117" s="86"/>
      <c r="H117" s="86"/>
      <c r="I117" s="48">
        <v>0</v>
      </c>
      <c r="J117" s="86"/>
      <c r="K117" s="86"/>
      <c r="L117" s="86"/>
      <c r="M117" s="86"/>
      <c r="N117" s="86"/>
      <c r="O117" s="47">
        <v>64</v>
      </c>
      <c r="P117" s="47">
        <v>21</v>
      </c>
      <c r="Q117" s="47">
        <v>22</v>
      </c>
      <c r="R117" s="47">
        <v>24</v>
      </c>
      <c r="S117" s="47">
        <v>17</v>
      </c>
      <c r="T117" s="47">
        <v>25</v>
      </c>
      <c r="U117" s="47">
        <v>7</v>
      </c>
      <c r="V117" s="47">
        <v>18</v>
      </c>
      <c r="W117" s="47">
        <v>3</v>
      </c>
      <c r="X117" s="47">
        <v>16</v>
      </c>
      <c r="Y117" s="47">
        <v>11</v>
      </c>
      <c r="Z117" s="47">
        <v>19</v>
      </c>
      <c r="AA117" s="47">
        <v>8</v>
      </c>
      <c r="AB117" s="47">
        <v>20</v>
      </c>
      <c r="AC117" s="47">
        <v>37</v>
      </c>
      <c r="AD117" s="47">
        <v>17</v>
      </c>
      <c r="AE117" s="47">
        <v>4</v>
      </c>
      <c r="AF117" s="47">
        <v>28</v>
      </c>
      <c r="AG117" s="47">
        <v>12</v>
      </c>
      <c r="AH117" s="47">
        <v>26</v>
      </c>
      <c r="AI117" s="47">
        <v>21</v>
      </c>
      <c r="AJ117" s="47">
        <v>31</v>
      </c>
      <c r="AK117" s="47">
        <v>14</v>
      </c>
      <c r="AL117" s="47">
        <v>8</v>
      </c>
      <c r="AM117" s="47">
        <v>35</v>
      </c>
      <c r="AN117" s="47">
        <v>61</v>
      </c>
      <c r="AO117" s="47">
        <v>21</v>
      </c>
      <c r="AP117" s="47">
        <v>34</v>
      </c>
      <c r="AQ117" s="47">
        <v>22</v>
      </c>
      <c r="AR117" s="47">
        <v>19</v>
      </c>
      <c r="AS117" s="47">
        <v>7</v>
      </c>
      <c r="AT117" s="47">
        <v>10</v>
      </c>
      <c r="AU117" s="47">
        <v>13</v>
      </c>
      <c r="AV117" s="47">
        <v>30</v>
      </c>
      <c r="AW117" s="47">
        <v>14</v>
      </c>
      <c r="AX117" s="47">
        <v>0</v>
      </c>
      <c r="AY117" s="47">
        <v>19</v>
      </c>
      <c r="AZ117" s="47">
        <v>36</v>
      </c>
      <c r="BA117" s="47">
        <v>10</v>
      </c>
      <c r="BB117" s="47">
        <v>31</v>
      </c>
      <c r="BC117" s="47">
        <v>15</v>
      </c>
      <c r="BD117" s="47">
        <v>20</v>
      </c>
      <c r="BE117" s="47">
        <v>21</v>
      </c>
      <c r="BF117" s="20">
        <f t="shared" si="5"/>
        <v>891</v>
      </c>
      <c r="BG117" s="25">
        <f t="shared" si="3"/>
        <v>0</v>
      </c>
    </row>
    <row r="118" spans="1:59" ht="12.75">
      <c r="A118" s="37" t="s">
        <v>119</v>
      </c>
      <c r="B118" s="47">
        <v>535</v>
      </c>
      <c r="C118" s="86"/>
      <c r="D118" s="86"/>
      <c r="E118" s="86"/>
      <c r="F118" s="86"/>
      <c r="G118" s="86"/>
      <c r="H118" s="86"/>
      <c r="I118" s="48">
        <v>0</v>
      </c>
      <c r="J118" s="86"/>
      <c r="K118" s="86"/>
      <c r="L118" s="86"/>
      <c r="M118" s="86"/>
      <c r="N118" s="86"/>
      <c r="O118" s="47">
        <v>24</v>
      </c>
      <c r="P118" s="47">
        <v>16</v>
      </c>
      <c r="Q118" s="47">
        <v>11</v>
      </c>
      <c r="R118" s="47">
        <v>15</v>
      </c>
      <c r="S118" s="47">
        <v>6</v>
      </c>
      <c r="T118" s="47">
        <v>12</v>
      </c>
      <c r="U118" s="47">
        <v>2</v>
      </c>
      <c r="V118" s="47">
        <v>8</v>
      </c>
      <c r="W118" s="47">
        <v>10</v>
      </c>
      <c r="X118" s="47">
        <v>9</v>
      </c>
      <c r="Y118" s="47">
        <v>5</v>
      </c>
      <c r="Z118" s="47">
        <v>6</v>
      </c>
      <c r="AA118" s="47">
        <v>8</v>
      </c>
      <c r="AB118" s="47">
        <v>7</v>
      </c>
      <c r="AC118" s="47">
        <v>22</v>
      </c>
      <c r="AD118" s="47">
        <v>17</v>
      </c>
      <c r="AE118" s="47">
        <v>6</v>
      </c>
      <c r="AF118" s="47">
        <v>16</v>
      </c>
      <c r="AG118" s="47">
        <v>8</v>
      </c>
      <c r="AH118" s="47">
        <v>16</v>
      </c>
      <c r="AI118" s="47">
        <v>12</v>
      </c>
      <c r="AJ118" s="47">
        <v>16</v>
      </c>
      <c r="AK118" s="47">
        <v>8</v>
      </c>
      <c r="AL118" s="47">
        <v>5</v>
      </c>
      <c r="AM118" s="47">
        <v>16</v>
      </c>
      <c r="AN118" s="47">
        <v>34</v>
      </c>
      <c r="AO118" s="47">
        <v>14</v>
      </c>
      <c r="AP118" s="47">
        <v>13</v>
      </c>
      <c r="AQ118" s="47">
        <v>19</v>
      </c>
      <c r="AR118" s="47">
        <v>19</v>
      </c>
      <c r="AS118" s="47">
        <v>4</v>
      </c>
      <c r="AT118" s="47">
        <v>5</v>
      </c>
      <c r="AU118" s="47">
        <v>14</v>
      </c>
      <c r="AV118" s="47">
        <v>25</v>
      </c>
      <c r="AW118" s="47">
        <v>10</v>
      </c>
      <c r="AX118" s="47">
        <v>2</v>
      </c>
      <c r="AY118" s="47">
        <v>14</v>
      </c>
      <c r="AZ118" s="47">
        <v>14</v>
      </c>
      <c r="BA118" s="47">
        <v>7</v>
      </c>
      <c r="BB118" s="47">
        <v>20</v>
      </c>
      <c r="BC118" s="47">
        <v>7</v>
      </c>
      <c r="BD118" s="47">
        <v>18</v>
      </c>
      <c r="BE118" s="47">
        <v>15</v>
      </c>
      <c r="BF118" s="20">
        <f t="shared" si="5"/>
        <v>535</v>
      </c>
      <c r="BG118" s="25">
        <f t="shared" si="3"/>
        <v>0</v>
      </c>
    </row>
    <row r="119" spans="1:59" ht="12.75">
      <c r="A119" s="37" t="s">
        <v>120</v>
      </c>
      <c r="B119" s="47">
        <v>525</v>
      </c>
      <c r="C119" s="86"/>
      <c r="D119" s="86"/>
      <c r="E119" s="86"/>
      <c r="F119" s="86"/>
      <c r="G119" s="86"/>
      <c r="H119" s="86"/>
      <c r="I119" s="48">
        <v>0</v>
      </c>
      <c r="J119" s="86"/>
      <c r="K119" s="86"/>
      <c r="L119" s="86"/>
      <c r="M119" s="86"/>
      <c r="N119" s="86"/>
      <c r="O119" s="47">
        <v>38</v>
      </c>
      <c r="P119" s="47">
        <v>8</v>
      </c>
      <c r="Q119" s="47">
        <v>2</v>
      </c>
      <c r="R119" s="47">
        <v>21</v>
      </c>
      <c r="S119" s="47">
        <v>8</v>
      </c>
      <c r="T119" s="47">
        <v>17</v>
      </c>
      <c r="U119" s="47">
        <v>5</v>
      </c>
      <c r="V119" s="47">
        <v>13</v>
      </c>
      <c r="W119" s="47">
        <v>4</v>
      </c>
      <c r="X119" s="47">
        <v>12</v>
      </c>
      <c r="Y119" s="47">
        <v>4</v>
      </c>
      <c r="Z119" s="47">
        <v>13</v>
      </c>
      <c r="AA119" s="47">
        <v>8</v>
      </c>
      <c r="AB119" s="47">
        <v>13</v>
      </c>
      <c r="AC119" s="47">
        <v>20</v>
      </c>
      <c r="AD119" s="47">
        <v>7</v>
      </c>
      <c r="AE119" s="47">
        <v>11</v>
      </c>
      <c r="AF119" s="47">
        <v>22</v>
      </c>
      <c r="AG119" s="47">
        <v>5</v>
      </c>
      <c r="AH119" s="47">
        <v>5</v>
      </c>
      <c r="AI119" s="47">
        <v>21</v>
      </c>
      <c r="AJ119" s="47">
        <v>16</v>
      </c>
      <c r="AK119" s="47">
        <v>10</v>
      </c>
      <c r="AL119" s="47">
        <v>8</v>
      </c>
      <c r="AM119" s="47">
        <v>15</v>
      </c>
      <c r="AN119" s="47">
        <v>43</v>
      </c>
      <c r="AO119" s="47">
        <v>13</v>
      </c>
      <c r="AP119" s="47">
        <v>14</v>
      </c>
      <c r="AQ119" s="47">
        <v>14</v>
      </c>
      <c r="AR119" s="47">
        <v>14</v>
      </c>
      <c r="AS119" s="47">
        <v>5</v>
      </c>
      <c r="AT119" s="47">
        <v>6</v>
      </c>
      <c r="AU119" s="47">
        <v>6</v>
      </c>
      <c r="AV119" s="47">
        <v>17</v>
      </c>
      <c r="AW119" s="47">
        <v>10</v>
      </c>
      <c r="AX119" s="47">
        <v>1</v>
      </c>
      <c r="AY119" s="47">
        <v>10</v>
      </c>
      <c r="AZ119" s="47">
        <v>22</v>
      </c>
      <c r="BA119" s="47">
        <v>3</v>
      </c>
      <c r="BB119" s="47">
        <v>9</v>
      </c>
      <c r="BC119" s="47">
        <v>1</v>
      </c>
      <c r="BD119" s="47">
        <v>20</v>
      </c>
      <c r="BE119" s="47">
        <v>11</v>
      </c>
      <c r="BF119" s="20">
        <f t="shared" si="5"/>
        <v>525</v>
      </c>
      <c r="BG119" s="25">
        <f t="shared" si="3"/>
        <v>0</v>
      </c>
    </row>
    <row r="120" spans="1:59" s="12" customFormat="1" ht="12.75">
      <c r="A120" s="38" t="s">
        <v>121</v>
      </c>
      <c r="B120" s="45">
        <v>4201</v>
      </c>
      <c r="C120" s="85"/>
      <c r="D120" s="85"/>
      <c r="E120" s="85"/>
      <c r="F120" s="85"/>
      <c r="G120" s="85"/>
      <c r="H120" s="85"/>
      <c r="I120" s="46">
        <v>0</v>
      </c>
      <c r="J120" s="85"/>
      <c r="K120" s="85"/>
      <c r="L120" s="85"/>
      <c r="M120" s="85"/>
      <c r="N120" s="85"/>
      <c r="O120" s="45">
        <v>270</v>
      </c>
      <c r="P120" s="45">
        <v>120</v>
      </c>
      <c r="Q120" s="45">
        <v>85</v>
      </c>
      <c r="R120" s="45">
        <v>168</v>
      </c>
      <c r="S120" s="45">
        <v>53</v>
      </c>
      <c r="T120" s="45">
        <v>99</v>
      </c>
      <c r="U120" s="45">
        <v>46</v>
      </c>
      <c r="V120" s="45">
        <v>98</v>
      </c>
      <c r="W120" s="45">
        <v>67</v>
      </c>
      <c r="X120" s="45">
        <v>80</v>
      </c>
      <c r="Y120" s="45">
        <v>45</v>
      </c>
      <c r="Z120" s="45">
        <v>76</v>
      </c>
      <c r="AA120" s="45">
        <v>65</v>
      </c>
      <c r="AB120" s="45">
        <v>85</v>
      </c>
      <c r="AC120" s="45">
        <v>141</v>
      </c>
      <c r="AD120" s="45">
        <v>82</v>
      </c>
      <c r="AE120" s="45">
        <v>46</v>
      </c>
      <c r="AF120" s="45">
        <v>138</v>
      </c>
      <c r="AG120" s="45">
        <v>55</v>
      </c>
      <c r="AH120" s="45">
        <v>99</v>
      </c>
      <c r="AI120" s="45">
        <v>154</v>
      </c>
      <c r="AJ120" s="45">
        <v>124</v>
      </c>
      <c r="AK120" s="45">
        <v>61</v>
      </c>
      <c r="AL120" s="45">
        <v>46</v>
      </c>
      <c r="AM120" s="45">
        <v>126</v>
      </c>
      <c r="AN120" s="45">
        <v>286</v>
      </c>
      <c r="AO120" s="45">
        <v>86</v>
      </c>
      <c r="AP120" s="45">
        <v>145</v>
      </c>
      <c r="AQ120" s="45">
        <v>105</v>
      </c>
      <c r="AR120" s="45">
        <v>89</v>
      </c>
      <c r="AS120" s="45">
        <v>37</v>
      </c>
      <c r="AT120" s="45">
        <v>55</v>
      </c>
      <c r="AU120" s="45">
        <v>70</v>
      </c>
      <c r="AV120" s="45">
        <v>137</v>
      </c>
      <c r="AW120" s="45">
        <v>82</v>
      </c>
      <c r="AX120" s="45">
        <v>17</v>
      </c>
      <c r="AY120" s="45">
        <v>80</v>
      </c>
      <c r="AZ120" s="45">
        <v>121</v>
      </c>
      <c r="BA120" s="45">
        <v>59</v>
      </c>
      <c r="BB120" s="45">
        <v>110</v>
      </c>
      <c r="BC120" s="45">
        <v>66</v>
      </c>
      <c r="BD120" s="45">
        <v>119</v>
      </c>
      <c r="BE120" s="45">
        <v>108</v>
      </c>
      <c r="BF120" s="20">
        <f t="shared" si="5"/>
        <v>4201</v>
      </c>
      <c r="BG120" s="25">
        <f t="shared" si="3"/>
        <v>0</v>
      </c>
    </row>
    <row r="121" spans="1:59" ht="12.75">
      <c r="A121" s="37" t="s">
        <v>122</v>
      </c>
      <c r="B121" s="47">
        <v>268</v>
      </c>
      <c r="C121" s="86"/>
      <c r="D121" s="86"/>
      <c r="E121" s="86"/>
      <c r="F121" s="86"/>
      <c r="G121" s="86"/>
      <c r="H121" s="86"/>
      <c r="I121" s="48">
        <v>2</v>
      </c>
      <c r="J121" s="86"/>
      <c r="K121" s="86"/>
      <c r="L121" s="86"/>
      <c r="M121" s="86"/>
      <c r="N121" s="86"/>
      <c r="O121" s="47">
        <v>17</v>
      </c>
      <c r="P121" s="47">
        <v>7</v>
      </c>
      <c r="Q121" s="47">
        <v>6</v>
      </c>
      <c r="R121" s="47">
        <v>2</v>
      </c>
      <c r="S121" s="47">
        <v>4</v>
      </c>
      <c r="T121" s="47">
        <v>8</v>
      </c>
      <c r="U121" s="47">
        <v>3</v>
      </c>
      <c r="V121" s="47">
        <v>10</v>
      </c>
      <c r="W121" s="47">
        <v>2</v>
      </c>
      <c r="X121" s="47">
        <v>5</v>
      </c>
      <c r="Y121" s="47">
        <v>1</v>
      </c>
      <c r="Z121" s="47">
        <v>6</v>
      </c>
      <c r="AA121" s="47">
        <v>6</v>
      </c>
      <c r="AB121" s="47">
        <v>4</v>
      </c>
      <c r="AC121" s="47">
        <v>7</v>
      </c>
      <c r="AD121" s="47">
        <v>6</v>
      </c>
      <c r="AE121" s="47">
        <v>7</v>
      </c>
      <c r="AF121" s="47">
        <v>5</v>
      </c>
      <c r="AG121" s="47">
        <v>2</v>
      </c>
      <c r="AH121" s="47">
        <v>5</v>
      </c>
      <c r="AI121" s="47">
        <v>9</v>
      </c>
      <c r="AJ121" s="47">
        <v>3</v>
      </c>
      <c r="AK121" s="47">
        <v>3</v>
      </c>
      <c r="AL121" s="47">
        <v>3</v>
      </c>
      <c r="AM121" s="47">
        <v>11</v>
      </c>
      <c r="AN121" s="47">
        <v>34</v>
      </c>
      <c r="AO121" s="47">
        <v>7</v>
      </c>
      <c r="AP121" s="47">
        <v>8</v>
      </c>
      <c r="AQ121" s="47">
        <v>8</v>
      </c>
      <c r="AR121" s="47">
        <v>4</v>
      </c>
      <c r="AS121" s="47">
        <v>2</v>
      </c>
      <c r="AT121" s="47">
        <v>0</v>
      </c>
      <c r="AU121" s="47">
        <v>7</v>
      </c>
      <c r="AV121" s="47">
        <v>9</v>
      </c>
      <c r="AW121" s="47">
        <v>3</v>
      </c>
      <c r="AX121" s="47">
        <v>0</v>
      </c>
      <c r="AY121" s="47">
        <v>5</v>
      </c>
      <c r="AZ121" s="47">
        <v>11</v>
      </c>
      <c r="BA121" s="47">
        <v>3</v>
      </c>
      <c r="BB121" s="47">
        <v>7</v>
      </c>
      <c r="BC121" s="47">
        <v>5</v>
      </c>
      <c r="BD121" s="47">
        <v>3</v>
      </c>
      <c r="BE121" s="47">
        <v>8</v>
      </c>
      <c r="BF121" s="20">
        <f t="shared" si="5"/>
        <v>268</v>
      </c>
      <c r="BG121" s="25">
        <f t="shared" si="3"/>
        <v>0</v>
      </c>
    </row>
    <row r="122" spans="1:59" ht="12.75">
      <c r="A122" s="37" t="s">
        <v>123</v>
      </c>
      <c r="B122" s="47">
        <v>210</v>
      </c>
      <c r="C122" s="86"/>
      <c r="D122" s="86"/>
      <c r="E122" s="86"/>
      <c r="F122" s="86"/>
      <c r="G122" s="86"/>
      <c r="H122" s="86"/>
      <c r="I122" s="48">
        <v>2</v>
      </c>
      <c r="J122" s="86"/>
      <c r="K122" s="86"/>
      <c r="L122" s="86"/>
      <c r="M122" s="86"/>
      <c r="N122" s="86"/>
      <c r="O122" s="47">
        <v>16</v>
      </c>
      <c r="P122" s="47">
        <v>1</v>
      </c>
      <c r="Q122" s="47">
        <v>7</v>
      </c>
      <c r="R122" s="47">
        <v>9</v>
      </c>
      <c r="S122" s="47">
        <v>3</v>
      </c>
      <c r="T122" s="47">
        <v>6</v>
      </c>
      <c r="U122" s="47">
        <v>3</v>
      </c>
      <c r="V122" s="47">
        <v>3</v>
      </c>
      <c r="W122" s="47">
        <v>5</v>
      </c>
      <c r="X122" s="47">
        <v>7</v>
      </c>
      <c r="Y122" s="47">
        <v>0</v>
      </c>
      <c r="Z122" s="47">
        <v>4</v>
      </c>
      <c r="AA122" s="47">
        <v>3</v>
      </c>
      <c r="AB122" s="47">
        <v>5</v>
      </c>
      <c r="AC122" s="47">
        <v>6</v>
      </c>
      <c r="AD122" s="47">
        <v>5</v>
      </c>
      <c r="AE122" s="47">
        <v>2</v>
      </c>
      <c r="AF122" s="47">
        <v>6</v>
      </c>
      <c r="AG122" s="47">
        <v>2</v>
      </c>
      <c r="AH122" s="47">
        <v>6</v>
      </c>
      <c r="AI122" s="47">
        <v>2</v>
      </c>
      <c r="AJ122" s="47">
        <v>1</v>
      </c>
      <c r="AK122" s="47">
        <v>2</v>
      </c>
      <c r="AL122" s="47">
        <v>0</v>
      </c>
      <c r="AM122" s="47">
        <v>6</v>
      </c>
      <c r="AN122" s="47">
        <v>16</v>
      </c>
      <c r="AO122" s="47">
        <v>3</v>
      </c>
      <c r="AP122" s="47">
        <v>12</v>
      </c>
      <c r="AQ122" s="47">
        <v>7</v>
      </c>
      <c r="AR122" s="47">
        <v>7</v>
      </c>
      <c r="AS122" s="47">
        <v>0</v>
      </c>
      <c r="AT122" s="47">
        <v>6</v>
      </c>
      <c r="AU122" s="47">
        <v>1</v>
      </c>
      <c r="AV122" s="47">
        <v>10</v>
      </c>
      <c r="AW122" s="47">
        <v>2</v>
      </c>
      <c r="AX122" s="47">
        <v>0</v>
      </c>
      <c r="AY122" s="47">
        <v>1</v>
      </c>
      <c r="AZ122" s="47">
        <v>8</v>
      </c>
      <c r="BA122" s="47">
        <v>7</v>
      </c>
      <c r="BB122" s="47">
        <v>3</v>
      </c>
      <c r="BC122" s="47">
        <v>4</v>
      </c>
      <c r="BD122" s="47">
        <v>9</v>
      </c>
      <c r="BE122" s="47">
        <v>2</v>
      </c>
      <c r="BF122" s="20">
        <f t="shared" si="5"/>
        <v>210</v>
      </c>
      <c r="BG122" s="25">
        <f t="shared" si="3"/>
        <v>0</v>
      </c>
    </row>
    <row r="123" spans="1:59" ht="12.75">
      <c r="A123" s="37" t="s">
        <v>124</v>
      </c>
      <c r="B123" s="47">
        <v>117</v>
      </c>
      <c r="C123" s="86"/>
      <c r="D123" s="86"/>
      <c r="E123" s="86"/>
      <c r="F123" s="86"/>
      <c r="G123" s="86"/>
      <c r="H123" s="86"/>
      <c r="I123" s="48">
        <v>2</v>
      </c>
      <c r="J123" s="86"/>
      <c r="K123" s="86"/>
      <c r="L123" s="86"/>
      <c r="M123" s="86"/>
      <c r="N123" s="86"/>
      <c r="O123" s="47">
        <v>10</v>
      </c>
      <c r="P123" s="47">
        <v>6</v>
      </c>
      <c r="Q123" s="47">
        <v>1</v>
      </c>
      <c r="R123" s="47">
        <v>1</v>
      </c>
      <c r="S123" s="47">
        <v>1</v>
      </c>
      <c r="T123" s="47">
        <v>2</v>
      </c>
      <c r="U123" s="47">
        <v>2</v>
      </c>
      <c r="V123" s="47">
        <v>1</v>
      </c>
      <c r="W123" s="47">
        <v>3</v>
      </c>
      <c r="X123" s="47">
        <v>3</v>
      </c>
      <c r="Y123" s="47">
        <v>0</v>
      </c>
      <c r="Z123" s="47">
        <v>5</v>
      </c>
      <c r="AA123" s="47">
        <v>5</v>
      </c>
      <c r="AB123" s="47">
        <v>3</v>
      </c>
      <c r="AC123" s="47">
        <v>2</v>
      </c>
      <c r="AD123" s="47">
        <v>2</v>
      </c>
      <c r="AE123" s="47">
        <v>7</v>
      </c>
      <c r="AF123" s="47">
        <v>5</v>
      </c>
      <c r="AG123" s="47">
        <v>2</v>
      </c>
      <c r="AH123" s="47">
        <v>2</v>
      </c>
      <c r="AI123" s="47">
        <v>3</v>
      </c>
      <c r="AJ123" s="47">
        <v>3</v>
      </c>
      <c r="AK123" s="47">
        <v>0</v>
      </c>
      <c r="AL123" s="47">
        <v>0</v>
      </c>
      <c r="AM123" s="47">
        <v>7</v>
      </c>
      <c r="AN123" s="47">
        <v>13</v>
      </c>
      <c r="AO123" s="47">
        <v>0</v>
      </c>
      <c r="AP123" s="47">
        <v>3</v>
      </c>
      <c r="AQ123" s="47">
        <v>2</v>
      </c>
      <c r="AR123" s="47">
        <v>2</v>
      </c>
      <c r="AS123" s="47">
        <v>1</v>
      </c>
      <c r="AT123" s="47">
        <v>2</v>
      </c>
      <c r="AU123" s="47">
        <v>2</v>
      </c>
      <c r="AV123" s="47">
        <v>4</v>
      </c>
      <c r="AW123" s="47">
        <v>1</v>
      </c>
      <c r="AX123" s="47">
        <v>0</v>
      </c>
      <c r="AY123" s="47">
        <v>2</v>
      </c>
      <c r="AZ123" s="47">
        <v>3</v>
      </c>
      <c r="BA123" s="47">
        <v>0</v>
      </c>
      <c r="BB123" s="47">
        <v>0</v>
      </c>
      <c r="BC123" s="47">
        <v>2</v>
      </c>
      <c r="BD123" s="47">
        <v>1</v>
      </c>
      <c r="BE123" s="47">
        <v>1</v>
      </c>
      <c r="BF123" s="20">
        <f t="shared" si="5"/>
        <v>117</v>
      </c>
      <c r="BG123" s="25">
        <f t="shared" si="3"/>
        <v>0</v>
      </c>
    </row>
    <row r="124" spans="1:59" ht="12.75">
      <c r="A124" s="37" t="s">
        <v>125</v>
      </c>
      <c r="B124" s="47">
        <v>81</v>
      </c>
      <c r="C124" s="86"/>
      <c r="D124" s="86"/>
      <c r="E124" s="86"/>
      <c r="F124" s="86"/>
      <c r="G124" s="86"/>
      <c r="H124" s="86"/>
      <c r="I124" s="48">
        <v>2</v>
      </c>
      <c r="J124" s="86"/>
      <c r="K124" s="86"/>
      <c r="L124" s="86"/>
      <c r="M124" s="86"/>
      <c r="N124" s="86"/>
      <c r="O124" s="47">
        <v>6</v>
      </c>
      <c r="P124" s="47">
        <v>7</v>
      </c>
      <c r="Q124" s="47">
        <v>0</v>
      </c>
      <c r="R124" s="47">
        <v>5</v>
      </c>
      <c r="S124" s="47">
        <v>2</v>
      </c>
      <c r="T124" s="47">
        <v>2</v>
      </c>
      <c r="U124" s="47">
        <v>1</v>
      </c>
      <c r="V124" s="47">
        <v>1</v>
      </c>
      <c r="W124" s="47">
        <v>0</v>
      </c>
      <c r="X124" s="47">
        <v>1</v>
      </c>
      <c r="Y124" s="47">
        <v>0</v>
      </c>
      <c r="Z124" s="47">
        <v>0</v>
      </c>
      <c r="AA124" s="47">
        <v>1</v>
      </c>
      <c r="AB124" s="47">
        <v>1</v>
      </c>
      <c r="AC124" s="47">
        <v>2</v>
      </c>
      <c r="AD124" s="47">
        <v>1</v>
      </c>
      <c r="AE124" s="47">
        <v>1</v>
      </c>
      <c r="AF124" s="47">
        <v>2</v>
      </c>
      <c r="AG124" s="47">
        <v>1</v>
      </c>
      <c r="AH124" s="47">
        <v>3</v>
      </c>
      <c r="AI124" s="47">
        <v>0</v>
      </c>
      <c r="AJ124" s="47">
        <v>1</v>
      </c>
      <c r="AK124" s="47">
        <v>0</v>
      </c>
      <c r="AL124" s="47">
        <v>1</v>
      </c>
      <c r="AM124" s="47">
        <v>2</v>
      </c>
      <c r="AN124" s="47">
        <v>9</v>
      </c>
      <c r="AO124" s="47">
        <v>0</v>
      </c>
      <c r="AP124" s="47">
        <v>5</v>
      </c>
      <c r="AQ124" s="47">
        <v>2</v>
      </c>
      <c r="AR124" s="47">
        <v>2</v>
      </c>
      <c r="AS124" s="47">
        <v>0</v>
      </c>
      <c r="AT124" s="47">
        <v>1</v>
      </c>
      <c r="AU124" s="47">
        <v>1</v>
      </c>
      <c r="AV124" s="47">
        <v>4</v>
      </c>
      <c r="AW124" s="47">
        <v>0</v>
      </c>
      <c r="AX124" s="47">
        <v>0</v>
      </c>
      <c r="AY124" s="47">
        <v>4</v>
      </c>
      <c r="AZ124" s="47">
        <v>2</v>
      </c>
      <c r="BA124" s="47">
        <v>0</v>
      </c>
      <c r="BB124" s="47">
        <v>3</v>
      </c>
      <c r="BC124" s="47">
        <v>3</v>
      </c>
      <c r="BD124" s="47">
        <v>2</v>
      </c>
      <c r="BE124" s="47">
        <v>0</v>
      </c>
      <c r="BF124" s="20">
        <f t="shared" si="5"/>
        <v>81</v>
      </c>
      <c r="BG124" s="25">
        <f t="shared" si="3"/>
        <v>0</v>
      </c>
    </row>
    <row r="125" spans="1:59" ht="12.75">
      <c r="A125" s="37" t="s">
        <v>126</v>
      </c>
      <c r="B125" s="47">
        <v>46</v>
      </c>
      <c r="C125" s="86"/>
      <c r="D125" s="86"/>
      <c r="E125" s="86"/>
      <c r="F125" s="86"/>
      <c r="G125" s="86"/>
      <c r="H125" s="86"/>
      <c r="I125" s="48">
        <v>2</v>
      </c>
      <c r="J125" s="86"/>
      <c r="K125" s="86"/>
      <c r="L125" s="86"/>
      <c r="M125" s="86"/>
      <c r="N125" s="86"/>
      <c r="O125" s="47">
        <v>2</v>
      </c>
      <c r="P125" s="47">
        <v>3</v>
      </c>
      <c r="Q125" s="47">
        <v>1</v>
      </c>
      <c r="R125" s="47">
        <v>1</v>
      </c>
      <c r="S125" s="47">
        <v>1</v>
      </c>
      <c r="T125" s="47">
        <v>1</v>
      </c>
      <c r="U125" s="47">
        <v>1</v>
      </c>
      <c r="V125" s="47">
        <v>0</v>
      </c>
      <c r="W125" s="47">
        <v>0</v>
      </c>
      <c r="X125" s="47">
        <v>1</v>
      </c>
      <c r="Y125" s="47">
        <v>0</v>
      </c>
      <c r="Z125" s="47">
        <v>0</v>
      </c>
      <c r="AA125" s="47">
        <v>0</v>
      </c>
      <c r="AB125" s="47">
        <v>1</v>
      </c>
      <c r="AC125" s="47">
        <v>0</v>
      </c>
      <c r="AD125" s="47">
        <v>1</v>
      </c>
      <c r="AE125" s="47">
        <v>1</v>
      </c>
      <c r="AF125" s="47">
        <v>3</v>
      </c>
      <c r="AG125" s="47">
        <v>0</v>
      </c>
      <c r="AH125" s="47">
        <v>0</v>
      </c>
      <c r="AI125" s="47">
        <v>1</v>
      </c>
      <c r="AJ125" s="47">
        <v>1</v>
      </c>
      <c r="AK125" s="47">
        <v>0</v>
      </c>
      <c r="AL125" s="47">
        <v>0</v>
      </c>
      <c r="AM125" s="47">
        <v>3</v>
      </c>
      <c r="AN125" s="47">
        <v>3</v>
      </c>
      <c r="AO125" s="47">
        <v>0</v>
      </c>
      <c r="AP125" s="47">
        <v>2</v>
      </c>
      <c r="AQ125" s="47">
        <v>3</v>
      </c>
      <c r="AR125" s="47">
        <v>0</v>
      </c>
      <c r="AS125" s="47">
        <v>2</v>
      </c>
      <c r="AT125" s="47">
        <v>1</v>
      </c>
      <c r="AU125" s="47">
        <v>1</v>
      </c>
      <c r="AV125" s="47">
        <v>1</v>
      </c>
      <c r="AW125" s="47">
        <v>2</v>
      </c>
      <c r="AX125" s="47">
        <v>0</v>
      </c>
      <c r="AY125" s="47">
        <v>2</v>
      </c>
      <c r="AZ125" s="47">
        <v>1</v>
      </c>
      <c r="BA125" s="47">
        <v>1</v>
      </c>
      <c r="BB125" s="47">
        <v>0</v>
      </c>
      <c r="BC125" s="47">
        <v>1</v>
      </c>
      <c r="BD125" s="47">
        <v>1</v>
      </c>
      <c r="BE125" s="47">
        <v>1</v>
      </c>
      <c r="BF125" s="20">
        <f t="shared" si="5"/>
        <v>46</v>
      </c>
      <c r="BG125" s="25">
        <f t="shared" si="3"/>
        <v>0</v>
      </c>
    </row>
    <row r="126" spans="1:59" s="12" customFormat="1" ht="12.75">
      <c r="A126" s="38" t="s">
        <v>127</v>
      </c>
      <c r="B126" s="45">
        <v>722</v>
      </c>
      <c r="C126" s="85"/>
      <c r="D126" s="85"/>
      <c r="E126" s="85"/>
      <c r="F126" s="85"/>
      <c r="G126" s="85"/>
      <c r="H126" s="85"/>
      <c r="I126" s="46">
        <v>10</v>
      </c>
      <c r="J126" s="85"/>
      <c r="K126" s="85"/>
      <c r="L126" s="85"/>
      <c r="M126" s="85"/>
      <c r="N126" s="85"/>
      <c r="O126" s="45">
        <v>51</v>
      </c>
      <c r="P126" s="45">
        <v>24</v>
      </c>
      <c r="Q126" s="45">
        <v>15</v>
      </c>
      <c r="R126" s="45">
        <v>18</v>
      </c>
      <c r="S126" s="45">
        <v>11</v>
      </c>
      <c r="T126" s="45">
        <v>19</v>
      </c>
      <c r="U126" s="45">
        <v>10</v>
      </c>
      <c r="V126" s="45">
        <v>15</v>
      </c>
      <c r="W126" s="45">
        <v>10</v>
      </c>
      <c r="X126" s="45">
        <v>17</v>
      </c>
      <c r="Y126" s="45">
        <v>1</v>
      </c>
      <c r="Z126" s="45">
        <v>15</v>
      </c>
      <c r="AA126" s="45">
        <v>15</v>
      </c>
      <c r="AB126" s="45">
        <v>14</v>
      </c>
      <c r="AC126" s="45">
        <v>17</v>
      </c>
      <c r="AD126" s="45">
        <v>15</v>
      </c>
      <c r="AE126" s="45">
        <v>18</v>
      </c>
      <c r="AF126" s="45">
        <v>21</v>
      </c>
      <c r="AG126" s="45">
        <v>7</v>
      </c>
      <c r="AH126" s="45">
        <v>16</v>
      </c>
      <c r="AI126" s="45">
        <v>15</v>
      </c>
      <c r="AJ126" s="45">
        <v>9</v>
      </c>
      <c r="AK126" s="45">
        <v>5</v>
      </c>
      <c r="AL126" s="45">
        <v>4</v>
      </c>
      <c r="AM126" s="45">
        <v>29</v>
      </c>
      <c r="AN126" s="45">
        <v>75</v>
      </c>
      <c r="AO126" s="45">
        <v>10</v>
      </c>
      <c r="AP126" s="45">
        <v>30</v>
      </c>
      <c r="AQ126" s="45">
        <v>22</v>
      </c>
      <c r="AR126" s="45">
        <v>15</v>
      </c>
      <c r="AS126" s="45">
        <v>5</v>
      </c>
      <c r="AT126" s="45">
        <v>10</v>
      </c>
      <c r="AU126" s="45">
        <v>12</v>
      </c>
      <c r="AV126" s="45">
        <v>28</v>
      </c>
      <c r="AW126" s="45">
        <v>8</v>
      </c>
      <c r="AX126" s="45">
        <v>0</v>
      </c>
      <c r="AY126" s="45">
        <v>14</v>
      </c>
      <c r="AZ126" s="45">
        <v>25</v>
      </c>
      <c r="BA126" s="45">
        <v>11</v>
      </c>
      <c r="BB126" s="45">
        <v>13</v>
      </c>
      <c r="BC126" s="45">
        <v>15</v>
      </c>
      <c r="BD126" s="45">
        <v>16</v>
      </c>
      <c r="BE126" s="45">
        <v>12</v>
      </c>
      <c r="BF126" s="20">
        <f t="shared" si="5"/>
        <v>722</v>
      </c>
      <c r="BG126" s="25">
        <f t="shared" si="3"/>
        <v>0</v>
      </c>
    </row>
    <row r="127" spans="1:59" s="12" customFormat="1" ht="12.75">
      <c r="A127" s="41" t="s">
        <v>128</v>
      </c>
      <c r="B127" s="45">
        <v>34</v>
      </c>
      <c r="C127" s="85"/>
      <c r="D127" s="85"/>
      <c r="E127" s="85"/>
      <c r="F127" s="85"/>
      <c r="G127" s="85"/>
      <c r="H127" s="85"/>
      <c r="I127" s="46">
        <v>1</v>
      </c>
      <c r="J127" s="85"/>
      <c r="K127" s="85"/>
      <c r="L127" s="85"/>
      <c r="M127" s="85"/>
      <c r="N127" s="85"/>
      <c r="O127" s="45">
        <v>1</v>
      </c>
      <c r="P127" s="45">
        <v>1</v>
      </c>
      <c r="Q127" s="45">
        <v>1</v>
      </c>
      <c r="R127" s="45">
        <v>3</v>
      </c>
      <c r="S127" s="45">
        <v>0</v>
      </c>
      <c r="T127" s="45">
        <v>4</v>
      </c>
      <c r="U127" s="45">
        <v>1</v>
      </c>
      <c r="V127" s="45">
        <v>0</v>
      </c>
      <c r="W127" s="45">
        <v>0</v>
      </c>
      <c r="X127" s="45">
        <v>0</v>
      </c>
      <c r="Y127" s="45">
        <v>0</v>
      </c>
      <c r="Z127" s="45">
        <v>1</v>
      </c>
      <c r="AA127" s="45">
        <v>0</v>
      </c>
      <c r="AB127" s="45">
        <v>0</v>
      </c>
      <c r="AC127" s="45">
        <v>1</v>
      </c>
      <c r="AD127" s="45">
        <v>1</v>
      </c>
      <c r="AE127" s="45">
        <v>0</v>
      </c>
      <c r="AF127" s="45">
        <v>1</v>
      </c>
      <c r="AG127" s="45">
        <v>0</v>
      </c>
      <c r="AH127" s="45">
        <v>1</v>
      </c>
      <c r="AI127" s="45">
        <v>1</v>
      </c>
      <c r="AJ127" s="45">
        <v>2</v>
      </c>
      <c r="AK127" s="45">
        <v>1</v>
      </c>
      <c r="AL127" s="45">
        <v>0</v>
      </c>
      <c r="AM127" s="45">
        <v>2</v>
      </c>
      <c r="AN127" s="45">
        <v>3</v>
      </c>
      <c r="AO127" s="45">
        <v>0</v>
      </c>
      <c r="AP127" s="45">
        <v>1</v>
      </c>
      <c r="AQ127" s="45">
        <v>1</v>
      </c>
      <c r="AR127" s="45">
        <v>0</v>
      </c>
      <c r="AS127" s="45">
        <v>0</v>
      </c>
      <c r="AT127" s="45">
        <v>0</v>
      </c>
      <c r="AU127" s="45">
        <v>0</v>
      </c>
      <c r="AV127" s="45">
        <v>1</v>
      </c>
      <c r="AW127" s="45">
        <v>1</v>
      </c>
      <c r="AX127" s="45">
        <v>0</v>
      </c>
      <c r="AY127" s="45">
        <v>1</v>
      </c>
      <c r="AZ127" s="45">
        <v>1</v>
      </c>
      <c r="BA127" s="45">
        <v>0</v>
      </c>
      <c r="BB127" s="45">
        <v>0</v>
      </c>
      <c r="BC127" s="45">
        <v>0</v>
      </c>
      <c r="BD127" s="45">
        <v>2</v>
      </c>
      <c r="BE127" s="45">
        <v>0</v>
      </c>
      <c r="BF127" s="20">
        <f t="shared" si="5"/>
        <v>34</v>
      </c>
      <c r="BG127" s="25">
        <f t="shared" si="3"/>
        <v>0</v>
      </c>
    </row>
    <row r="128" spans="1:59" s="57" customFormat="1" ht="12.75">
      <c r="A128" s="54"/>
      <c r="B128" s="53"/>
      <c r="C128" s="55"/>
      <c r="D128" s="87"/>
      <c r="E128" s="55"/>
      <c r="F128" s="55"/>
      <c r="G128" s="55"/>
      <c r="H128" s="55"/>
      <c r="I128" s="53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6"/>
      <c r="Y128" s="55"/>
      <c r="Z128" s="55"/>
      <c r="AA128" s="56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6"/>
      <c r="AM128" s="55"/>
      <c r="AN128" s="55"/>
      <c r="AO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29"/>
      <c r="BG128" s="22"/>
    </row>
    <row r="129" spans="1:59" s="28" customFormat="1" ht="12.75">
      <c r="A129" s="113" t="s">
        <v>212</v>
      </c>
      <c r="B129" s="112">
        <f>B12+B18+B24</f>
        <v>220337</v>
      </c>
      <c r="C129" s="112">
        <f aca="true" t="shared" si="6" ref="C129:BG129">C12+C18+C24</f>
        <v>0</v>
      </c>
      <c r="D129" s="112">
        <f t="shared" si="6"/>
        <v>0</v>
      </c>
      <c r="E129" s="112">
        <f t="shared" si="6"/>
        <v>0</v>
      </c>
      <c r="F129" s="112">
        <f t="shared" si="6"/>
        <v>0</v>
      </c>
      <c r="G129" s="112">
        <f t="shared" si="6"/>
        <v>0</v>
      </c>
      <c r="H129" s="112">
        <f t="shared" si="6"/>
        <v>0</v>
      </c>
      <c r="I129" s="112">
        <f t="shared" si="6"/>
        <v>5</v>
      </c>
      <c r="J129" s="112">
        <f t="shared" si="6"/>
        <v>0</v>
      </c>
      <c r="K129" s="112">
        <f t="shared" si="6"/>
        <v>0</v>
      </c>
      <c r="L129" s="112">
        <f t="shared" si="6"/>
        <v>0</v>
      </c>
      <c r="M129" s="112">
        <f t="shared" si="6"/>
        <v>0</v>
      </c>
      <c r="N129" s="112">
        <f t="shared" si="6"/>
        <v>0</v>
      </c>
      <c r="O129" s="112">
        <f t="shared" si="6"/>
        <v>17698</v>
      </c>
      <c r="P129" s="112">
        <f t="shared" si="6"/>
        <v>13336</v>
      </c>
      <c r="Q129" s="112">
        <f t="shared" si="6"/>
        <v>5883</v>
      </c>
      <c r="R129" s="112">
        <f t="shared" si="6"/>
        <v>5491</v>
      </c>
      <c r="S129" s="112">
        <f t="shared" si="6"/>
        <v>2144</v>
      </c>
      <c r="T129" s="112">
        <f t="shared" si="6"/>
        <v>2531</v>
      </c>
      <c r="U129" s="112">
        <f t="shared" si="6"/>
        <v>4210</v>
      </c>
      <c r="V129" s="112">
        <f t="shared" si="6"/>
        <v>6412</v>
      </c>
      <c r="W129" s="112">
        <f t="shared" si="6"/>
        <v>3800</v>
      </c>
      <c r="X129" s="112">
        <f t="shared" si="6"/>
        <v>5326</v>
      </c>
      <c r="Y129" s="112">
        <f t="shared" si="6"/>
        <v>2670</v>
      </c>
      <c r="Z129" s="112">
        <f t="shared" si="6"/>
        <v>5367</v>
      </c>
      <c r="AA129" s="112">
        <f t="shared" si="6"/>
        <v>6414</v>
      </c>
      <c r="AB129" s="112">
        <f t="shared" si="6"/>
        <v>4953</v>
      </c>
      <c r="AC129" s="112">
        <f t="shared" si="6"/>
        <v>4747</v>
      </c>
      <c r="AD129" s="112">
        <f t="shared" si="6"/>
        <v>2666</v>
      </c>
      <c r="AE129" s="112">
        <f t="shared" si="6"/>
        <v>2194</v>
      </c>
      <c r="AF129" s="112">
        <f t="shared" si="6"/>
        <v>4500</v>
      </c>
      <c r="AG129" s="112">
        <f t="shared" si="6"/>
        <v>2181</v>
      </c>
      <c r="AH129" s="112">
        <f t="shared" si="6"/>
        <v>7003</v>
      </c>
      <c r="AI129" s="112">
        <f t="shared" si="6"/>
        <v>8326</v>
      </c>
      <c r="AJ129" s="112">
        <f t="shared" si="6"/>
        <v>4656</v>
      </c>
      <c r="AK129" s="112">
        <f t="shared" si="6"/>
        <v>1769</v>
      </c>
      <c r="AL129" s="112">
        <f t="shared" si="6"/>
        <v>1880</v>
      </c>
      <c r="AM129" s="112">
        <f t="shared" si="6"/>
        <v>9244</v>
      </c>
      <c r="AN129" s="112">
        <f t="shared" si="6"/>
        <v>13179</v>
      </c>
      <c r="AO129" s="112">
        <f t="shared" si="6"/>
        <v>2496</v>
      </c>
      <c r="AP129" s="112">
        <f t="shared" si="6"/>
        <v>8997</v>
      </c>
      <c r="AQ129" s="112">
        <f t="shared" si="6"/>
        <v>5050</v>
      </c>
      <c r="AR129" s="112">
        <f t="shared" si="6"/>
        <v>3799</v>
      </c>
      <c r="AS129" s="112">
        <f t="shared" si="6"/>
        <v>2433</v>
      </c>
      <c r="AT129" s="112">
        <f t="shared" si="6"/>
        <v>2938</v>
      </c>
      <c r="AU129" s="112">
        <f t="shared" si="6"/>
        <v>3507</v>
      </c>
      <c r="AV129" s="112">
        <f t="shared" si="6"/>
        <v>8205</v>
      </c>
      <c r="AW129" s="112">
        <f t="shared" si="6"/>
        <v>4678</v>
      </c>
      <c r="AX129" s="112">
        <f t="shared" si="6"/>
        <v>1003</v>
      </c>
      <c r="AY129" s="112">
        <f t="shared" si="6"/>
        <v>3568</v>
      </c>
      <c r="AZ129" s="112">
        <f t="shared" si="6"/>
        <v>4967</v>
      </c>
      <c r="BA129" s="112">
        <f t="shared" si="6"/>
        <v>2733</v>
      </c>
      <c r="BB129" s="112">
        <f t="shared" si="6"/>
        <v>5056</v>
      </c>
      <c r="BC129" s="112">
        <f t="shared" si="6"/>
        <v>3846</v>
      </c>
      <c r="BD129" s="112">
        <f t="shared" si="6"/>
        <v>4424</v>
      </c>
      <c r="BE129" s="112">
        <f t="shared" si="6"/>
        <v>4052</v>
      </c>
      <c r="BF129" s="112">
        <f t="shared" si="6"/>
        <v>220337</v>
      </c>
      <c r="BG129" s="112">
        <f t="shared" si="6"/>
        <v>0</v>
      </c>
    </row>
    <row r="130" spans="1:59" ht="12.75">
      <c r="A130" s="113" t="s">
        <v>213</v>
      </c>
      <c r="B130" s="112">
        <f>B25+B26+B27</f>
        <v>45725</v>
      </c>
      <c r="C130" s="112">
        <f aca="true" t="shared" si="7" ref="C130:BG130">C25+C26+C27</f>
        <v>0</v>
      </c>
      <c r="D130" s="112">
        <f t="shared" si="7"/>
        <v>0</v>
      </c>
      <c r="E130" s="112">
        <f t="shared" si="7"/>
        <v>0</v>
      </c>
      <c r="F130" s="112">
        <f t="shared" si="7"/>
        <v>0</v>
      </c>
      <c r="G130" s="112">
        <f t="shared" si="7"/>
        <v>0</v>
      </c>
      <c r="H130" s="112">
        <f t="shared" si="7"/>
        <v>0</v>
      </c>
      <c r="I130" s="112">
        <f t="shared" si="7"/>
        <v>0</v>
      </c>
      <c r="J130" s="112">
        <f t="shared" si="7"/>
        <v>0</v>
      </c>
      <c r="K130" s="112">
        <f t="shared" si="7"/>
        <v>0</v>
      </c>
      <c r="L130" s="112">
        <f t="shared" si="7"/>
        <v>0</v>
      </c>
      <c r="M130" s="112">
        <f t="shared" si="7"/>
        <v>0</v>
      </c>
      <c r="N130" s="112">
        <f t="shared" si="7"/>
        <v>0</v>
      </c>
      <c r="O130" s="112">
        <f t="shared" si="7"/>
        <v>3782</v>
      </c>
      <c r="P130" s="112">
        <f t="shared" si="7"/>
        <v>2516</v>
      </c>
      <c r="Q130" s="112">
        <f t="shared" si="7"/>
        <v>1150</v>
      </c>
      <c r="R130" s="112">
        <f t="shared" si="7"/>
        <v>1461</v>
      </c>
      <c r="S130" s="112">
        <f t="shared" si="7"/>
        <v>446</v>
      </c>
      <c r="T130" s="112">
        <f t="shared" si="7"/>
        <v>519</v>
      </c>
      <c r="U130" s="112">
        <f t="shared" si="7"/>
        <v>908</v>
      </c>
      <c r="V130" s="112">
        <f t="shared" si="7"/>
        <v>1207</v>
      </c>
      <c r="W130" s="112">
        <f t="shared" si="7"/>
        <v>758</v>
      </c>
      <c r="X130" s="112">
        <f t="shared" si="7"/>
        <v>1032</v>
      </c>
      <c r="Y130" s="112">
        <f t="shared" si="7"/>
        <v>493</v>
      </c>
      <c r="Z130" s="112">
        <f t="shared" si="7"/>
        <v>1011</v>
      </c>
      <c r="AA130" s="112">
        <f t="shared" si="7"/>
        <v>1311</v>
      </c>
      <c r="AB130" s="112">
        <f t="shared" si="7"/>
        <v>1011</v>
      </c>
      <c r="AC130" s="112">
        <f t="shared" si="7"/>
        <v>1070</v>
      </c>
      <c r="AD130" s="112">
        <f t="shared" si="7"/>
        <v>616</v>
      </c>
      <c r="AE130" s="112">
        <f t="shared" si="7"/>
        <v>472</v>
      </c>
      <c r="AF130" s="112">
        <f t="shared" si="7"/>
        <v>972</v>
      </c>
      <c r="AG130" s="112">
        <f t="shared" si="7"/>
        <v>436</v>
      </c>
      <c r="AH130" s="112">
        <f t="shared" si="7"/>
        <v>1349</v>
      </c>
      <c r="AI130" s="112">
        <f t="shared" si="7"/>
        <v>1444</v>
      </c>
      <c r="AJ130" s="112">
        <f t="shared" si="7"/>
        <v>948</v>
      </c>
      <c r="AK130" s="112">
        <f t="shared" si="7"/>
        <v>384</v>
      </c>
      <c r="AL130" s="112">
        <f t="shared" si="7"/>
        <v>399</v>
      </c>
      <c r="AM130" s="112">
        <f t="shared" si="7"/>
        <v>1638</v>
      </c>
      <c r="AN130" s="112">
        <f t="shared" si="7"/>
        <v>2824</v>
      </c>
      <c r="AO130" s="112">
        <f t="shared" si="7"/>
        <v>542</v>
      </c>
      <c r="AP130" s="112">
        <f t="shared" si="7"/>
        <v>2130</v>
      </c>
      <c r="AQ130" s="112">
        <f t="shared" si="7"/>
        <v>1139</v>
      </c>
      <c r="AR130" s="112">
        <f t="shared" si="7"/>
        <v>797</v>
      </c>
      <c r="AS130" s="112">
        <f t="shared" si="7"/>
        <v>538</v>
      </c>
      <c r="AT130" s="112">
        <f t="shared" si="7"/>
        <v>562</v>
      </c>
      <c r="AU130" s="112">
        <f t="shared" si="7"/>
        <v>708</v>
      </c>
      <c r="AV130" s="112">
        <f t="shared" si="7"/>
        <v>1772</v>
      </c>
      <c r="AW130" s="112">
        <f t="shared" si="7"/>
        <v>967</v>
      </c>
      <c r="AX130" s="112">
        <f t="shared" si="7"/>
        <v>206</v>
      </c>
      <c r="AY130" s="112">
        <f t="shared" si="7"/>
        <v>925</v>
      </c>
      <c r="AZ130" s="112">
        <f t="shared" si="7"/>
        <v>1111</v>
      </c>
      <c r="BA130" s="112">
        <f t="shared" si="7"/>
        <v>608</v>
      </c>
      <c r="BB130" s="112">
        <f t="shared" si="7"/>
        <v>1017</v>
      </c>
      <c r="BC130" s="112">
        <f t="shared" si="7"/>
        <v>713</v>
      </c>
      <c r="BD130" s="112">
        <f t="shared" si="7"/>
        <v>968</v>
      </c>
      <c r="BE130" s="112">
        <f t="shared" si="7"/>
        <v>865</v>
      </c>
      <c r="BF130" s="112">
        <f t="shared" si="7"/>
        <v>45725</v>
      </c>
      <c r="BG130" s="112">
        <f t="shared" si="7"/>
        <v>0</v>
      </c>
    </row>
    <row r="131" spans="1:59" ht="25.5">
      <c r="A131" s="114" t="s">
        <v>214</v>
      </c>
      <c r="B131" s="112">
        <f>B6-B129-B130</f>
        <v>1077750</v>
      </c>
      <c r="C131" s="112">
        <f aca="true" t="shared" si="8" ref="C131:BG131">C6-C129-C130</f>
        <v>0</v>
      </c>
      <c r="D131" s="112">
        <f t="shared" si="8"/>
        <v>0</v>
      </c>
      <c r="E131" s="112">
        <f t="shared" si="8"/>
        <v>0</v>
      </c>
      <c r="F131" s="112">
        <f t="shared" si="8"/>
        <v>0</v>
      </c>
      <c r="G131" s="112">
        <f t="shared" si="8"/>
        <v>0</v>
      </c>
      <c r="H131" s="112">
        <f t="shared" si="8"/>
        <v>0</v>
      </c>
      <c r="I131" s="112">
        <f t="shared" si="8"/>
        <v>869</v>
      </c>
      <c r="J131" s="112">
        <f t="shared" si="8"/>
        <v>0</v>
      </c>
      <c r="K131" s="112">
        <f t="shared" si="8"/>
        <v>0</v>
      </c>
      <c r="L131" s="112">
        <f t="shared" si="8"/>
        <v>0</v>
      </c>
      <c r="M131" s="112">
        <f t="shared" si="8"/>
        <v>0</v>
      </c>
      <c r="N131" s="112">
        <f t="shared" si="8"/>
        <v>0</v>
      </c>
      <c r="O131" s="112">
        <f t="shared" si="8"/>
        <v>85530</v>
      </c>
      <c r="P131" s="112">
        <f t="shared" si="8"/>
        <v>58921</v>
      </c>
      <c r="Q131" s="112">
        <f t="shared" si="8"/>
        <v>25314</v>
      </c>
      <c r="R131" s="112">
        <f t="shared" si="8"/>
        <v>35714</v>
      </c>
      <c r="S131" s="112">
        <f t="shared" si="8"/>
        <v>10691</v>
      </c>
      <c r="T131" s="112">
        <f t="shared" si="8"/>
        <v>14683</v>
      </c>
      <c r="U131" s="112">
        <f t="shared" si="8"/>
        <v>20593</v>
      </c>
      <c r="V131" s="112">
        <f t="shared" si="8"/>
        <v>26290</v>
      </c>
      <c r="W131" s="112">
        <f t="shared" si="8"/>
        <v>15757</v>
      </c>
      <c r="X131" s="112">
        <f t="shared" si="8"/>
        <v>23585</v>
      </c>
      <c r="Y131" s="112">
        <f t="shared" si="8"/>
        <v>12320</v>
      </c>
      <c r="Z131" s="112">
        <f t="shared" si="8"/>
        <v>22136</v>
      </c>
      <c r="AA131" s="112">
        <f t="shared" si="8"/>
        <v>24413</v>
      </c>
      <c r="AB131" s="112">
        <f t="shared" si="8"/>
        <v>22763</v>
      </c>
      <c r="AC131" s="112">
        <f t="shared" si="8"/>
        <v>27482</v>
      </c>
      <c r="AD131" s="112">
        <f t="shared" si="8"/>
        <v>16103</v>
      </c>
      <c r="AE131" s="112">
        <f t="shared" si="8"/>
        <v>10704</v>
      </c>
      <c r="AF131" s="112">
        <f t="shared" si="8"/>
        <v>26344</v>
      </c>
      <c r="AG131" s="112">
        <f t="shared" si="8"/>
        <v>10541</v>
      </c>
      <c r="AH131" s="112">
        <f t="shared" si="8"/>
        <v>26173</v>
      </c>
      <c r="AI131" s="112">
        <f t="shared" si="8"/>
        <v>36344</v>
      </c>
      <c r="AJ131" s="112">
        <f t="shared" si="8"/>
        <v>23832</v>
      </c>
      <c r="AK131" s="112">
        <f t="shared" si="8"/>
        <v>10507</v>
      </c>
      <c r="AL131" s="112">
        <f t="shared" si="8"/>
        <v>9206</v>
      </c>
      <c r="AM131" s="112">
        <f t="shared" si="8"/>
        <v>42000</v>
      </c>
      <c r="AN131" s="112">
        <f t="shared" si="8"/>
        <v>73859</v>
      </c>
      <c r="AO131" s="112">
        <f t="shared" si="8"/>
        <v>13650</v>
      </c>
      <c r="AP131" s="112">
        <f t="shared" si="8"/>
        <v>49404</v>
      </c>
      <c r="AQ131" s="112">
        <f t="shared" si="8"/>
        <v>26277</v>
      </c>
      <c r="AR131" s="112">
        <f t="shared" si="8"/>
        <v>21443</v>
      </c>
      <c r="AS131" s="112">
        <f t="shared" si="8"/>
        <v>11319</v>
      </c>
      <c r="AT131" s="112">
        <f t="shared" si="8"/>
        <v>12916</v>
      </c>
      <c r="AU131" s="112">
        <f t="shared" si="8"/>
        <v>17761</v>
      </c>
      <c r="AV131" s="112">
        <f t="shared" si="8"/>
        <v>35787</v>
      </c>
      <c r="AW131" s="112">
        <f t="shared" si="8"/>
        <v>20440</v>
      </c>
      <c r="AX131" s="112">
        <f t="shared" si="8"/>
        <v>4654</v>
      </c>
      <c r="AY131" s="112">
        <f t="shared" si="8"/>
        <v>22204</v>
      </c>
      <c r="AZ131" s="112">
        <f t="shared" si="8"/>
        <v>27924</v>
      </c>
      <c r="BA131" s="112">
        <f t="shared" si="8"/>
        <v>17702</v>
      </c>
      <c r="BB131" s="112">
        <f t="shared" si="8"/>
        <v>23495</v>
      </c>
      <c r="BC131" s="112">
        <f t="shared" si="8"/>
        <v>15560</v>
      </c>
      <c r="BD131" s="112">
        <f t="shared" si="8"/>
        <v>24745</v>
      </c>
      <c r="BE131" s="112">
        <f t="shared" si="8"/>
        <v>19795</v>
      </c>
      <c r="BF131" s="112">
        <f t="shared" si="8"/>
        <v>1077750</v>
      </c>
      <c r="BG131" s="112">
        <f t="shared" si="8"/>
        <v>0</v>
      </c>
    </row>
    <row r="132" spans="1:59" ht="12.75">
      <c r="A132" s="113"/>
      <c r="B132" s="112"/>
      <c r="C132" s="112"/>
      <c r="D132" s="112"/>
      <c r="E132" s="112"/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</row>
    <row r="133" spans="1:59" ht="12.75">
      <c r="A133" s="113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</row>
    <row r="134" spans="1:59" ht="38.25">
      <c r="A134" s="114" t="s">
        <v>218</v>
      </c>
      <c r="B134" s="112">
        <f>B30+B36+B42+B48+B54+B60+B66</f>
        <v>600012</v>
      </c>
      <c r="C134" s="112">
        <f aca="true" t="shared" si="9" ref="C134:BG134">C30+C36+C42+C48+C54+C60+C66</f>
        <v>0</v>
      </c>
      <c r="D134" s="112">
        <f t="shared" si="9"/>
        <v>0</v>
      </c>
      <c r="E134" s="112">
        <f t="shared" si="9"/>
        <v>0</v>
      </c>
      <c r="F134" s="112">
        <f t="shared" si="9"/>
        <v>0</v>
      </c>
      <c r="G134" s="112">
        <f t="shared" si="9"/>
        <v>0</v>
      </c>
      <c r="H134" s="112">
        <f t="shared" si="9"/>
        <v>0</v>
      </c>
      <c r="I134" s="112">
        <f t="shared" si="9"/>
        <v>692</v>
      </c>
      <c r="J134" s="112">
        <f t="shared" si="9"/>
        <v>0</v>
      </c>
      <c r="K134" s="112">
        <f t="shared" si="9"/>
        <v>0</v>
      </c>
      <c r="L134" s="112">
        <f t="shared" si="9"/>
        <v>0</v>
      </c>
      <c r="M134" s="112">
        <f t="shared" si="9"/>
        <v>0</v>
      </c>
      <c r="N134" s="112">
        <f t="shared" si="9"/>
        <v>0</v>
      </c>
      <c r="O134" s="112">
        <f t="shared" si="9"/>
        <v>49853</v>
      </c>
      <c r="P134" s="112">
        <f t="shared" si="9"/>
        <v>36461</v>
      </c>
      <c r="Q134" s="112">
        <f t="shared" si="9"/>
        <v>13977</v>
      </c>
      <c r="R134" s="112">
        <f t="shared" si="9"/>
        <v>18586</v>
      </c>
      <c r="S134" s="112">
        <f t="shared" si="9"/>
        <v>5801</v>
      </c>
      <c r="T134" s="112">
        <f t="shared" si="9"/>
        <v>7414</v>
      </c>
      <c r="U134" s="112">
        <f t="shared" si="9"/>
        <v>12243</v>
      </c>
      <c r="V134" s="112">
        <f t="shared" si="9"/>
        <v>15328</v>
      </c>
      <c r="W134" s="112">
        <f t="shared" si="9"/>
        <v>9028</v>
      </c>
      <c r="X134" s="112">
        <f t="shared" si="9"/>
        <v>12763</v>
      </c>
      <c r="Y134" s="112">
        <f t="shared" si="9"/>
        <v>7213</v>
      </c>
      <c r="Z134" s="112">
        <f t="shared" si="9"/>
        <v>11833</v>
      </c>
      <c r="AA134" s="112">
        <f t="shared" si="9"/>
        <v>14342</v>
      </c>
      <c r="AB134" s="112">
        <f t="shared" si="9"/>
        <v>13003</v>
      </c>
      <c r="AC134" s="112">
        <f t="shared" si="9"/>
        <v>14137</v>
      </c>
      <c r="AD134" s="112">
        <f t="shared" si="9"/>
        <v>8022</v>
      </c>
      <c r="AE134" s="112">
        <f t="shared" si="9"/>
        <v>5824</v>
      </c>
      <c r="AF134" s="112">
        <f t="shared" si="9"/>
        <v>13897</v>
      </c>
      <c r="AG134" s="112">
        <f t="shared" si="9"/>
        <v>5704</v>
      </c>
      <c r="AH134" s="112">
        <f t="shared" si="9"/>
        <v>15421</v>
      </c>
      <c r="AI134" s="112">
        <f t="shared" si="9"/>
        <v>20631</v>
      </c>
      <c r="AJ134" s="112">
        <f t="shared" si="9"/>
        <v>12927</v>
      </c>
      <c r="AK134" s="112">
        <f t="shared" si="9"/>
        <v>5333</v>
      </c>
      <c r="AL134" s="112">
        <f t="shared" si="9"/>
        <v>4518</v>
      </c>
      <c r="AM134" s="112">
        <f t="shared" si="9"/>
        <v>24980</v>
      </c>
      <c r="AN134" s="112">
        <f t="shared" si="9"/>
        <v>39172</v>
      </c>
      <c r="AO134" s="112">
        <f t="shared" si="9"/>
        <v>7270</v>
      </c>
      <c r="AP134" s="112">
        <f t="shared" si="9"/>
        <v>30382</v>
      </c>
      <c r="AQ134" s="112">
        <f t="shared" si="9"/>
        <v>14355</v>
      </c>
      <c r="AR134" s="112">
        <f t="shared" si="9"/>
        <v>10565</v>
      </c>
      <c r="AS134" s="112">
        <f t="shared" si="9"/>
        <v>6830</v>
      </c>
      <c r="AT134" s="112">
        <f t="shared" si="9"/>
        <v>7094</v>
      </c>
      <c r="AU134" s="112">
        <f t="shared" si="9"/>
        <v>9666</v>
      </c>
      <c r="AV134" s="112">
        <f t="shared" si="9"/>
        <v>20066</v>
      </c>
      <c r="AW134" s="112">
        <f t="shared" si="9"/>
        <v>11167</v>
      </c>
      <c r="AX134" s="112">
        <f t="shared" si="9"/>
        <v>2696</v>
      </c>
      <c r="AY134" s="112">
        <f t="shared" si="9"/>
        <v>11824</v>
      </c>
      <c r="AZ134" s="112">
        <f t="shared" si="9"/>
        <v>15149</v>
      </c>
      <c r="BA134" s="112">
        <f t="shared" si="9"/>
        <v>9029</v>
      </c>
      <c r="BB134" s="112">
        <f t="shared" si="9"/>
        <v>12621</v>
      </c>
      <c r="BC134" s="112">
        <f t="shared" si="9"/>
        <v>8773</v>
      </c>
      <c r="BD134" s="112">
        <f t="shared" si="9"/>
        <v>12831</v>
      </c>
      <c r="BE134" s="112">
        <f t="shared" si="9"/>
        <v>10591</v>
      </c>
      <c r="BF134" s="112">
        <f t="shared" si="9"/>
        <v>600012</v>
      </c>
      <c r="BG134" s="112">
        <f t="shared" si="9"/>
        <v>0</v>
      </c>
    </row>
    <row r="135" spans="1:59" ht="12.75">
      <c r="A135" s="111" t="s">
        <v>217</v>
      </c>
      <c r="B135" s="110">
        <f>B129+B130</f>
        <v>266062</v>
      </c>
      <c r="C135" s="110">
        <f aca="true" t="shared" si="10" ref="C135:BG135">C129+C130</f>
        <v>0</v>
      </c>
      <c r="D135" s="110">
        <f t="shared" si="10"/>
        <v>0</v>
      </c>
      <c r="E135" s="110">
        <f t="shared" si="10"/>
        <v>0</v>
      </c>
      <c r="F135" s="110">
        <f t="shared" si="10"/>
        <v>0</v>
      </c>
      <c r="G135" s="110">
        <f t="shared" si="10"/>
        <v>0</v>
      </c>
      <c r="H135" s="110">
        <f t="shared" si="10"/>
        <v>0</v>
      </c>
      <c r="I135" s="110">
        <f t="shared" si="10"/>
        <v>5</v>
      </c>
      <c r="J135" s="110">
        <f t="shared" si="10"/>
        <v>0</v>
      </c>
      <c r="K135" s="110">
        <f t="shared" si="10"/>
        <v>0</v>
      </c>
      <c r="L135" s="110">
        <f t="shared" si="10"/>
        <v>0</v>
      </c>
      <c r="M135" s="110">
        <f t="shared" si="10"/>
        <v>0</v>
      </c>
      <c r="N135" s="110">
        <f t="shared" si="10"/>
        <v>0</v>
      </c>
      <c r="O135" s="110">
        <f t="shared" si="10"/>
        <v>21480</v>
      </c>
      <c r="P135" s="110">
        <f t="shared" si="10"/>
        <v>15852</v>
      </c>
      <c r="Q135" s="110">
        <f t="shared" si="10"/>
        <v>7033</v>
      </c>
      <c r="R135" s="110">
        <f t="shared" si="10"/>
        <v>6952</v>
      </c>
      <c r="S135" s="110">
        <f t="shared" si="10"/>
        <v>2590</v>
      </c>
      <c r="T135" s="110">
        <f t="shared" si="10"/>
        <v>3050</v>
      </c>
      <c r="U135" s="110">
        <f t="shared" si="10"/>
        <v>5118</v>
      </c>
      <c r="V135" s="110">
        <f t="shared" si="10"/>
        <v>7619</v>
      </c>
      <c r="W135" s="110">
        <f t="shared" si="10"/>
        <v>4558</v>
      </c>
      <c r="X135" s="110">
        <f t="shared" si="10"/>
        <v>6358</v>
      </c>
      <c r="Y135" s="110">
        <f t="shared" si="10"/>
        <v>3163</v>
      </c>
      <c r="Z135" s="110">
        <f t="shared" si="10"/>
        <v>6378</v>
      </c>
      <c r="AA135" s="110">
        <f t="shared" si="10"/>
        <v>7725</v>
      </c>
      <c r="AB135" s="110">
        <f t="shared" si="10"/>
        <v>5964</v>
      </c>
      <c r="AC135" s="110">
        <f t="shared" si="10"/>
        <v>5817</v>
      </c>
      <c r="AD135" s="110">
        <f t="shared" si="10"/>
        <v>3282</v>
      </c>
      <c r="AE135" s="110">
        <f t="shared" si="10"/>
        <v>2666</v>
      </c>
      <c r="AF135" s="110">
        <f t="shared" si="10"/>
        <v>5472</v>
      </c>
      <c r="AG135" s="110">
        <f t="shared" si="10"/>
        <v>2617</v>
      </c>
      <c r="AH135" s="110">
        <f t="shared" si="10"/>
        <v>8352</v>
      </c>
      <c r="AI135" s="110">
        <f t="shared" si="10"/>
        <v>9770</v>
      </c>
      <c r="AJ135" s="110">
        <f t="shared" si="10"/>
        <v>5604</v>
      </c>
      <c r="AK135" s="110">
        <f t="shared" si="10"/>
        <v>2153</v>
      </c>
      <c r="AL135" s="110">
        <f t="shared" si="10"/>
        <v>2279</v>
      </c>
      <c r="AM135" s="110">
        <f t="shared" si="10"/>
        <v>10882</v>
      </c>
      <c r="AN135" s="110">
        <f t="shared" si="10"/>
        <v>16003</v>
      </c>
      <c r="AO135" s="110">
        <f t="shared" si="10"/>
        <v>3038</v>
      </c>
      <c r="AP135" s="110">
        <f t="shared" si="10"/>
        <v>11127</v>
      </c>
      <c r="AQ135" s="110">
        <f t="shared" si="10"/>
        <v>6189</v>
      </c>
      <c r="AR135" s="110">
        <f t="shared" si="10"/>
        <v>4596</v>
      </c>
      <c r="AS135" s="110">
        <f t="shared" si="10"/>
        <v>2971</v>
      </c>
      <c r="AT135" s="110">
        <f t="shared" si="10"/>
        <v>3500</v>
      </c>
      <c r="AU135" s="110">
        <f t="shared" si="10"/>
        <v>4215</v>
      </c>
      <c r="AV135" s="110">
        <f t="shared" si="10"/>
        <v>9977</v>
      </c>
      <c r="AW135" s="110">
        <f t="shared" si="10"/>
        <v>5645</v>
      </c>
      <c r="AX135" s="110">
        <f t="shared" si="10"/>
        <v>1209</v>
      </c>
      <c r="AY135" s="110">
        <f t="shared" si="10"/>
        <v>4493</v>
      </c>
      <c r="AZ135" s="110">
        <f t="shared" si="10"/>
        <v>6078</v>
      </c>
      <c r="BA135" s="110">
        <f t="shared" si="10"/>
        <v>3341</v>
      </c>
      <c r="BB135" s="110">
        <f t="shared" si="10"/>
        <v>6073</v>
      </c>
      <c r="BC135" s="110">
        <f t="shared" si="10"/>
        <v>4559</v>
      </c>
      <c r="BD135" s="110">
        <f t="shared" si="10"/>
        <v>5392</v>
      </c>
      <c r="BE135" s="110">
        <f t="shared" si="10"/>
        <v>4917</v>
      </c>
      <c r="BF135" s="110">
        <f t="shared" si="10"/>
        <v>266062</v>
      </c>
      <c r="BG135" s="110">
        <f t="shared" si="10"/>
        <v>0</v>
      </c>
    </row>
    <row r="136" ht="12.75">
      <c r="E136" s="13"/>
    </row>
    <row r="137" ht="12.75">
      <c r="E137" s="13"/>
    </row>
    <row r="138" ht="12.75">
      <c r="E138" s="13"/>
    </row>
    <row r="139" ht="12.75">
      <c r="E139" s="13"/>
    </row>
    <row r="140" ht="12.75">
      <c r="E140" s="13"/>
    </row>
    <row r="141" ht="12.75">
      <c r="E141" s="13"/>
    </row>
    <row r="142" ht="12.75">
      <c r="E142" s="13"/>
    </row>
    <row r="143" ht="12.75">
      <c r="E143" s="13"/>
    </row>
    <row r="144" ht="12.75">
      <c r="E144" s="13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  <row r="275" ht="12.75">
      <c r="E275" s="13"/>
    </row>
    <row r="276" ht="12.75">
      <c r="E276" s="13"/>
    </row>
    <row r="277" ht="12.75">
      <c r="E277" s="13"/>
    </row>
    <row r="278" ht="12.75">
      <c r="E278" s="13"/>
    </row>
    <row r="279" ht="12.75">
      <c r="E279" s="13"/>
    </row>
    <row r="280" ht="12.75">
      <c r="E280" s="13"/>
    </row>
    <row r="281" ht="12.75">
      <c r="E281" s="13"/>
    </row>
    <row r="282" ht="12.75">
      <c r="E282" s="13"/>
    </row>
    <row r="283" ht="12.75">
      <c r="E283" s="13"/>
    </row>
    <row r="284" ht="12.75">
      <c r="E284" s="13"/>
    </row>
    <row r="285" ht="12.75">
      <c r="E285" s="13"/>
    </row>
    <row r="286" ht="12.75">
      <c r="E286" s="13"/>
    </row>
    <row r="287" ht="12.75">
      <c r="E287" s="13"/>
    </row>
    <row r="288" ht="12.75">
      <c r="E288" s="13"/>
    </row>
    <row r="289" ht="12.75">
      <c r="E289" s="13"/>
    </row>
    <row r="290" ht="12.75">
      <c r="E290" s="13"/>
    </row>
    <row r="291" ht="12.75">
      <c r="E291" s="13"/>
    </row>
    <row r="292" ht="12.75">
      <c r="E292" s="13"/>
    </row>
    <row r="293" ht="12.75">
      <c r="E293" s="13"/>
    </row>
    <row r="294" ht="12.75">
      <c r="E294" s="13"/>
    </row>
    <row r="295" ht="12.75">
      <c r="E295" s="13"/>
    </row>
    <row r="296" ht="12.75">
      <c r="E296" s="13"/>
    </row>
    <row r="297" ht="12.75">
      <c r="E297" s="13"/>
    </row>
    <row r="298" ht="12.75">
      <c r="E298" s="13"/>
    </row>
    <row r="299" ht="12.75">
      <c r="E299" s="13"/>
    </row>
    <row r="300" ht="12.75">
      <c r="E300" s="13"/>
    </row>
    <row r="301" ht="12.75">
      <c r="E301" s="13"/>
    </row>
    <row r="302" ht="12.75">
      <c r="E302" s="13"/>
    </row>
    <row r="303" ht="12.75">
      <c r="E303" s="13"/>
    </row>
    <row r="304" ht="12.75">
      <c r="E304" s="13"/>
    </row>
    <row r="305" ht="12.75">
      <c r="E305" s="13"/>
    </row>
    <row r="306" ht="12.75">
      <c r="E306" s="13"/>
    </row>
    <row r="307" ht="12.75">
      <c r="E307" s="13"/>
    </row>
    <row r="308" ht="12.75">
      <c r="E308" s="13"/>
    </row>
    <row r="309" ht="12.75">
      <c r="E309" s="13"/>
    </row>
    <row r="310" ht="12.75">
      <c r="E310" s="13"/>
    </row>
    <row r="311" ht="12.75">
      <c r="E311" s="13"/>
    </row>
    <row r="312" ht="12.75">
      <c r="E312" s="13"/>
    </row>
    <row r="313" ht="12.75">
      <c r="E313" s="13"/>
    </row>
    <row r="314" ht="12.75">
      <c r="E314" s="13"/>
    </row>
    <row r="315" ht="12.75">
      <c r="E315" s="13"/>
    </row>
    <row r="316" ht="12.75">
      <c r="E316" s="13"/>
    </row>
    <row r="317" ht="12.75">
      <c r="E317" s="13"/>
    </row>
    <row r="318" ht="12.75">
      <c r="E318" s="13"/>
    </row>
    <row r="319" ht="12.75">
      <c r="E319" s="13"/>
    </row>
    <row r="320" ht="12.75">
      <c r="E320" s="13"/>
    </row>
    <row r="321" ht="12.75">
      <c r="E321" s="13"/>
    </row>
    <row r="322" ht="12.75">
      <c r="E322" s="13"/>
    </row>
    <row r="323" ht="12.75">
      <c r="E323" s="13"/>
    </row>
    <row r="324" ht="12.75">
      <c r="E324" s="13"/>
    </row>
    <row r="325" ht="12.75">
      <c r="E325" s="13"/>
    </row>
    <row r="326" ht="12.75">
      <c r="E326" s="13"/>
    </row>
    <row r="327" ht="12.75">
      <c r="E327" s="13"/>
    </row>
    <row r="328" ht="12.75">
      <c r="E328" s="13"/>
    </row>
    <row r="329" ht="12.75">
      <c r="E329" s="13"/>
    </row>
    <row r="330" ht="12.75">
      <c r="E330" s="13"/>
    </row>
    <row r="331" ht="12.75">
      <c r="E331" s="13"/>
    </row>
    <row r="332" ht="12.75">
      <c r="E332" s="13"/>
    </row>
    <row r="333" ht="12.75">
      <c r="E333" s="13"/>
    </row>
    <row r="334" ht="12.75">
      <c r="E334" s="13"/>
    </row>
    <row r="335" ht="12.75">
      <c r="E335" s="13"/>
    </row>
    <row r="336" ht="12.75">
      <c r="E336" s="13"/>
    </row>
    <row r="337" ht="12.75">
      <c r="E337" s="13"/>
    </row>
    <row r="338" ht="12.75">
      <c r="E338" s="13"/>
    </row>
    <row r="339" ht="12.75">
      <c r="E339" s="13"/>
    </row>
    <row r="340" ht="12.75">
      <c r="E340" s="13"/>
    </row>
    <row r="341" ht="12.75">
      <c r="E341" s="13"/>
    </row>
    <row r="342" ht="12.75">
      <c r="E342" s="13"/>
    </row>
    <row r="343" ht="12.75">
      <c r="E343" s="13"/>
    </row>
    <row r="344" ht="12.75">
      <c r="E344" s="13"/>
    </row>
    <row r="345" ht="12.75">
      <c r="E345" s="13"/>
    </row>
    <row r="346" ht="12.75">
      <c r="E346" s="13"/>
    </row>
    <row r="347" ht="12.75">
      <c r="E347" s="13"/>
    </row>
    <row r="348" ht="12.75">
      <c r="E348" s="13"/>
    </row>
    <row r="349" ht="12.75">
      <c r="E349" s="13"/>
    </row>
    <row r="350" ht="12.75">
      <c r="E350" s="13"/>
    </row>
    <row r="351" ht="12.75">
      <c r="E351" s="13"/>
    </row>
    <row r="352" ht="12.75">
      <c r="E352" s="13"/>
    </row>
    <row r="353" ht="12.75">
      <c r="E353" s="13"/>
    </row>
    <row r="354" ht="12.75">
      <c r="E354" s="13"/>
    </row>
    <row r="355" ht="12.75">
      <c r="E355" s="13"/>
    </row>
    <row r="356" ht="12.75">
      <c r="E356" s="13"/>
    </row>
    <row r="357" ht="12.75">
      <c r="E357" s="13"/>
    </row>
    <row r="358" ht="12.75">
      <c r="E358" s="13"/>
    </row>
    <row r="359" ht="12.75">
      <c r="E359" s="13"/>
    </row>
    <row r="360" ht="12.75">
      <c r="E360" s="13"/>
    </row>
    <row r="361" ht="12.75">
      <c r="E361" s="13"/>
    </row>
    <row r="362" ht="12.75">
      <c r="E362" s="13"/>
    </row>
    <row r="363" ht="12.75">
      <c r="E363" s="13"/>
    </row>
    <row r="364" ht="12.75">
      <c r="E364" s="13"/>
    </row>
    <row r="365" ht="12.75">
      <c r="E365" s="13"/>
    </row>
    <row r="366" ht="12.75">
      <c r="E366" s="13"/>
    </row>
    <row r="367" ht="12.75">
      <c r="E367" s="13"/>
    </row>
    <row r="368" ht="12.75">
      <c r="E368" s="13"/>
    </row>
    <row r="369" ht="12.75">
      <c r="E369" s="13"/>
    </row>
    <row r="370" ht="12.75">
      <c r="E370" s="13"/>
    </row>
    <row r="371" ht="12.75">
      <c r="E371" s="13"/>
    </row>
    <row r="372" ht="12.75">
      <c r="E372" s="13"/>
    </row>
    <row r="373" ht="12.75">
      <c r="E373" s="13"/>
    </row>
    <row r="374" ht="12.75">
      <c r="E374" s="13"/>
    </row>
    <row r="375" ht="12.75">
      <c r="E375" s="13"/>
    </row>
    <row r="376" ht="12.75">
      <c r="E376" s="13"/>
    </row>
    <row r="377" ht="12.75">
      <c r="E377" s="13"/>
    </row>
    <row r="378" ht="12.75">
      <c r="E378" s="13"/>
    </row>
    <row r="379" ht="12.75">
      <c r="E379" s="13"/>
    </row>
    <row r="380" ht="12.75">
      <c r="E380" s="13"/>
    </row>
    <row r="381" ht="12.75">
      <c r="E381" s="13"/>
    </row>
    <row r="382" ht="12.75">
      <c r="E382" s="13"/>
    </row>
    <row r="383" ht="12.75">
      <c r="E383" s="13"/>
    </row>
    <row r="384" ht="12.75">
      <c r="E384" s="13"/>
    </row>
    <row r="385" ht="12.75">
      <c r="E385" s="13"/>
    </row>
    <row r="386" ht="12.75">
      <c r="E386" s="13"/>
    </row>
    <row r="387" ht="12.75">
      <c r="E387" s="13"/>
    </row>
    <row r="388" ht="12.75">
      <c r="E388" s="13"/>
    </row>
    <row r="389" ht="12.75">
      <c r="E389" s="13"/>
    </row>
    <row r="390" ht="12.75">
      <c r="E390" s="13"/>
    </row>
    <row r="391" ht="12.75">
      <c r="E391" s="13"/>
    </row>
    <row r="392" ht="12.75">
      <c r="E392" s="13"/>
    </row>
    <row r="393" ht="12.75">
      <c r="E393" s="13"/>
    </row>
    <row r="394" ht="12.75">
      <c r="E394" s="13"/>
    </row>
    <row r="395" ht="12.75">
      <c r="E395" s="13"/>
    </row>
    <row r="396" ht="12.75">
      <c r="E396" s="13"/>
    </row>
    <row r="397" ht="12.75">
      <c r="E397" s="13"/>
    </row>
    <row r="398" ht="12.75">
      <c r="E398" s="13"/>
    </row>
    <row r="399" ht="12.75">
      <c r="E399" s="13"/>
    </row>
    <row r="400" ht="12.75">
      <c r="E400" s="13"/>
    </row>
    <row r="401" ht="12.75">
      <c r="E401" s="13"/>
    </row>
    <row r="402" ht="12.75">
      <c r="E402" s="13"/>
    </row>
    <row r="403" ht="12.75">
      <c r="E403" s="13"/>
    </row>
    <row r="404" ht="12.75">
      <c r="E404" s="13"/>
    </row>
    <row r="405" ht="12.75">
      <c r="E405" s="13"/>
    </row>
    <row r="406" ht="12.75">
      <c r="E406" s="13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</sheetData>
  <sheetProtection/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  <ignoredErrors>
    <ignoredError sqref="A7:A23 A25:A127" numberStoredAsText="1"/>
    <ignoredError sqref="A24" numberStoredAsText="1" twoDigitTextYear="1"/>
    <ignoredError sqref="BF6:BF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Пузынина Елена Петровна</dc:creator>
  <cp:keywords/>
  <dc:description/>
  <cp:lastModifiedBy>Хохлова Надежда Николаевна</cp:lastModifiedBy>
  <cp:lastPrinted>2017-08-10T13:19:43Z</cp:lastPrinted>
  <dcterms:created xsi:type="dcterms:W3CDTF">2012-06-01T11:08:27Z</dcterms:created>
  <dcterms:modified xsi:type="dcterms:W3CDTF">2023-11-28T13:35:47Z</dcterms:modified>
  <cp:category/>
  <cp:version/>
  <cp:contentType/>
  <cp:contentStatus/>
</cp:coreProperties>
</file>