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oy_e\Desktop\к годовому отчету 2020\"/>
    </mc:Choice>
  </mc:AlternateContent>
  <bookViews>
    <workbookView xWindow="0" yWindow="0" windowWidth="28800" windowHeight="12330" firstSheet="3" activeTab="10"/>
  </bookViews>
  <sheets>
    <sheet name="Шапка" sheetId="1" r:id="rId1"/>
    <sheet name="Общее" sheetId="2" r:id="rId2"/>
    <sheet name="Таблица1000 " sheetId="3" r:id="rId3"/>
    <sheet name="Таблица2000 " sheetId="4" r:id="rId4"/>
    <sheet name="таблица 2100" sheetId="9" r:id="rId5"/>
    <sheet name="Таблица3000" sheetId="5" r:id="rId6"/>
    <sheet name="таблица 3100" sheetId="10" r:id="rId7"/>
    <sheet name="таблица 3600" sheetId="11" r:id="rId8"/>
    <sheet name="Таблица4000" sheetId="6" r:id="rId9"/>
    <sheet name="Таблица5000" sheetId="7" r:id="rId10"/>
    <sheet name="6000, 6100" sheetId="8" r:id="rId11"/>
  </sheets>
  <definedNames>
    <definedName name="Print_Area" localSheetId="10">'6000, 6100'!$A$1:$D$37</definedName>
    <definedName name="Print_Area" localSheetId="8">Таблица4000!$A$1:$F$24</definedName>
    <definedName name="_xlnm.Print_Titles" localSheetId="2">'Таблица1000 '!$5:$8</definedName>
    <definedName name="_xlnm.Print_Titles" localSheetId="3">'Таблица2000 '!$A:$C</definedName>
    <definedName name="_xlnm.Print_Area" localSheetId="8">Таблица4000!$A$1:$F$29</definedName>
    <definedName name="_xlnm.Print_Area" localSheetId="9">Таблица5000!$A$1:$D$28</definedName>
  </definedNames>
  <calcPr calcId="162913"/>
</workbook>
</file>

<file path=xl/calcChain.xml><?xml version="1.0" encoding="utf-8"?>
<calcChain xmlns="http://schemas.openxmlformats.org/spreadsheetml/2006/main">
  <c r="C10" i="10" l="1"/>
  <c r="C11" i="10"/>
  <c r="C9" i="10"/>
  <c r="H10" i="5"/>
  <c r="G10" i="5"/>
  <c r="G9" i="5" s="1"/>
  <c r="D10" i="5"/>
  <c r="C10" i="5"/>
  <c r="D9" i="5"/>
  <c r="E9" i="5"/>
  <c r="F9" i="5"/>
  <c r="H9" i="5"/>
  <c r="I9" i="5"/>
  <c r="J9" i="5"/>
  <c r="C9" i="5"/>
  <c r="E9" i="10"/>
  <c r="F9" i="10"/>
  <c r="G9" i="10"/>
  <c r="H9" i="10"/>
  <c r="I9" i="10"/>
  <c r="D9" i="10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9" i="3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10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F39" i="3"/>
  <c r="G39" i="3"/>
  <c r="H39" i="3"/>
  <c r="I39" i="3"/>
  <c r="J39" i="3"/>
  <c r="K39" i="3"/>
  <c r="L39" i="3"/>
  <c r="M39" i="3"/>
  <c r="N39" i="3"/>
  <c r="O39" i="3"/>
  <c r="P39" i="3"/>
  <c r="Q39" i="3"/>
  <c r="F40" i="3"/>
  <c r="G40" i="3"/>
  <c r="H40" i="3"/>
  <c r="I40" i="3"/>
  <c r="J40" i="3"/>
  <c r="K40" i="3"/>
  <c r="L40" i="3"/>
  <c r="M40" i="3"/>
  <c r="N40" i="3"/>
  <c r="O40" i="3"/>
  <c r="P40" i="3"/>
  <c r="Q40" i="3"/>
  <c r="F31" i="3"/>
  <c r="G31" i="3"/>
  <c r="H31" i="3"/>
  <c r="I31" i="3"/>
  <c r="J31" i="3"/>
  <c r="K31" i="3"/>
  <c r="L31" i="3"/>
  <c r="M31" i="3"/>
  <c r="N31" i="3"/>
  <c r="O31" i="3"/>
  <c r="P31" i="3"/>
  <c r="Q31" i="3"/>
  <c r="F32" i="3"/>
  <c r="G32" i="3"/>
  <c r="H32" i="3"/>
  <c r="I32" i="3"/>
  <c r="J32" i="3"/>
  <c r="K32" i="3"/>
  <c r="L32" i="3"/>
  <c r="M32" i="3"/>
  <c r="N32" i="3"/>
  <c r="O32" i="3"/>
  <c r="P32" i="3"/>
  <c r="Q32" i="3"/>
  <c r="F23" i="3"/>
  <c r="G23" i="3"/>
  <c r="H23" i="3"/>
  <c r="I23" i="3"/>
  <c r="J23" i="3"/>
  <c r="K23" i="3"/>
  <c r="L23" i="3"/>
  <c r="M23" i="3"/>
  <c r="N23" i="3"/>
  <c r="O23" i="3"/>
  <c r="P23" i="3"/>
  <c r="Q23" i="3"/>
  <c r="F24" i="3"/>
  <c r="G24" i="3"/>
  <c r="H24" i="3"/>
  <c r="I24" i="3"/>
  <c r="J24" i="3"/>
  <c r="K24" i="3"/>
  <c r="L24" i="3"/>
  <c r="M24" i="3"/>
  <c r="N24" i="3"/>
  <c r="O24" i="3"/>
  <c r="P24" i="3"/>
  <c r="Q24" i="3"/>
  <c r="F11" i="3"/>
  <c r="G11" i="3"/>
  <c r="H11" i="3"/>
  <c r="I11" i="3"/>
  <c r="J11" i="3"/>
  <c r="K11" i="3"/>
  <c r="L11" i="3"/>
  <c r="M11" i="3"/>
  <c r="N11" i="3"/>
  <c r="O11" i="3"/>
  <c r="P11" i="3"/>
  <c r="Q11" i="3"/>
  <c r="F12" i="3"/>
  <c r="G12" i="3"/>
  <c r="H12" i="3"/>
  <c r="I12" i="3"/>
  <c r="J12" i="3"/>
  <c r="K12" i="3"/>
  <c r="L12" i="3"/>
  <c r="M12" i="3"/>
  <c r="N12" i="3"/>
  <c r="O12" i="3"/>
  <c r="P12" i="3"/>
  <c r="Q12" i="3"/>
  <c r="H9" i="3"/>
  <c r="I9" i="3"/>
  <c r="L9" i="3"/>
  <c r="M9" i="3"/>
  <c r="P9" i="3"/>
  <c r="Q9" i="3"/>
  <c r="H10" i="3"/>
  <c r="I10" i="3"/>
  <c r="L10" i="3"/>
  <c r="M10" i="3"/>
  <c r="P10" i="3"/>
  <c r="Q10" i="3"/>
  <c r="O10" i="3" l="1"/>
  <c r="K10" i="3"/>
  <c r="G10" i="3"/>
  <c r="O9" i="3"/>
  <c r="K9" i="3"/>
  <c r="G9" i="3"/>
  <c r="N10" i="3"/>
  <c r="J10" i="3"/>
  <c r="F10" i="3"/>
  <c r="N9" i="3"/>
  <c r="J9" i="3"/>
  <c r="F9" i="3"/>
</calcChain>
</file>

<file path=xl/sharedStrings.xml><?xml version="1.0" encoding="utf-8"?>
<sst xmlns="http://schemas.openxmlformats.org/spreadsheetml/2006/main" count="530" uniqueCount="351">
  <si>
    <t>СВЕДЕНИЯ О БОЛЕЗНИ, ВЫЗВАННОЙ ВИРУСОМ ИММУНОДЕФИЦИТА ЧЕЛОВЕКА</t>
  </si>
  <si>
    <t>Учреждение</t>
  </si>
  <si>
    <t>#Учреждение.Наименование#</t>
  </si>
  <si>
    <t>Отчетный период:</t>
  </si>
  <si>
    <t>Годовая отчетность 2019 г.</t>
  </si>
  <si>
    <t>Сборка:</t>
  </si>
  <si>
    <t>Заполнено вручную</t>
  </si>
  <si>
    <t xml:space="preserve">ФЕДЕРАЛЬНОЕ СТАТИСТИЧЕСКОЕ НАБЛЮДЕНИЕ             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</si>
  <si>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</si>
  <si>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</t>
  </si>
  <si>
    <t>ВОЗМОЖНО ПРЕДОСТАВЛЕНИЕ В ЭЛЕКТРОННОМ ВИДЕ</t>
  </si>
  <si>
    <t>СВЕДЕНИЯ О БОЛЕЗНИ, ВЫЗВАННОЙ ВИРУСОМ ИММУНОДЕФИЦИТА ЧЕЛОВЕКА
за 2019 год</t>
  </si>
  <si>
    <t>Предоставляют:</t>
  </si>
  <si>
    <t>Сроки предоставления</t>
  </si>
  <si>
    <t>Форма № 61</t>
  </si>
  <si>
    <t>юридические лица - медицинские организации:</t>
  </si>
  <si>
    <t>20 января</t>
  </si>
  <si>
    <t xml:space="preserve">             - органу местного самоуправления, осуществляющему полномочия в сфере охраны здоровья</t>
  </si>
  <si>
    <t>органы местного самоуправления, осуществляющие полномочия в сфере охраны здоровья:</t>
  </si>
  <si>
    <t>20 февраля</t>
  </si>
  <si>
    <t>О внесении изменений 
(при наличии)</t>
  </si>
  <si>
    <t xml:space="preserve">            - органу исполнительной власти в субъекте Российской Федерации, осуществляющему полномочия в сфере охраны здоровья</t>
  </si>
  <si>
    <t>от ___________ N _____</t>
  </si>
  <si>
    <t>органы исполнительной власти субъекта Российской Федерации, осуществляющие полномочия в сфере охраны здоровья:</t>
  </si>
  <si>
    <t>20 марта</t>
  </si>
  <si>
    <t>Годовая</t>
  </si>
  <si>
    <t xml:space="preserve">           - Министерству здравоохранения Российской Федерации;</t>
  </si>
  <si>
    <t>Наименование отчитывающейся организации :</t>
  </si>
  <si>
    <t>МИАЦ</t>
  </si>
  <si>
    <t xml:space="preserve">Почтовый адрес:         </t>
  </si>
  <si>
    <t/>
  </si>
  <si>
    <t>Код  формы по ОКУД</t>
  </si>
  <si>
    <t>Код</t>
  </si>
  <si>
    <t>отчитывающейся организации по ОКПО</t>
  </si>
  <si>
    <t>1</t>
  </si>
  <si>
    <t>2</t>
  </si>
  <si>
    <t>0609382</t>
  </si>
  <si>
    <t>1. Число пациентов с впервые в жизни установленным диагнозом ВИЧ-инфекции, число контактных лиц и вирусоносителей</t>
  </si>
  <si>
    <t>(1000)</t>
  </si>
  <si>
    <t xml:space="preserve">                                                 Код по ОКЕИ: человек - 792</t>
  </si>
  <si>
    <t>Формы ВИЧ-инфекции</t>
  </si>
  <si>
    <t>Пол</t>
  </si>
  <si>
    <t>№ строки</t>
  </si>
  <si>
    <t>Код МКБ-10</t>
  </si>
  <si>
    <t>Число пациентов с впервые в жизни установленным диагнозом ВИЧ-инфекции</t>
  </si>
  <si>
    <t>Всего</t>
  </si>
  <si>
    <t>в том числе в возрасте</t>
  </si>
  <si>
    <t>до 1 года</t>
  </si>
  <si>
    <t>15 - 17 лет</t>
  </si>
  <si>
    <t>18 - 24 года</t>
  </si>
  <si>
    <t>25 - 34 года</t>
  </si>
  <si>
    <t>35 - 44 года</t>
  </si>
  <si>
    <t>45 - 54 года</t>
  </si>
  <si>
    <t>55 - 59 года</t>
  </si>
  <si>
    <t>60 и старше</t>
  </si>
  <si>
    <t>Зарегистрировано пациентов с болезнью, вызванной ВИЧ, всего</t>
  </si>
  <si>
    <t>М</t>
  </si>
  <si>
    <t>B20 - B24</t>
  </si>
  <si>
    <t>Ж</t>
  </si>
  <si>
    <t>в том числе:
проявляющейся в виде инфекционных и паразитарных болезней</t>
  </si>
  <si>
    <t>B20</t>
  </si>
  <si>
    <t>из них:
с проявлениями микобактериальной инфекции</t>
  </si>
  <si>
    <t>B20.0</t>
  </si>
  <si>
    <t>с проявлениями цитомегаловирусного заболевания</t>
  </si>
  <si>
    <t>B20.2</t>
  </si>
  <si>
    <t>с проявлениями кандидоза</t>
  </si>
  <si>
    <t>B20.4</t>
  </si>
  <si>
    <t>с проявлениями пневмонии, вызванной Pneumocystis carinii (jirovecii)</t>
  </si>
  <si>
    <t>B20.6</t>
  </si>
  <si>
    <t>с проявлениями множественных инфекций</t>
  </si>
  <si>
    <t>B20.7</t>
  </si>
  <si>
    <t>проявляющейся в виде злокачественных новообразований</t>
  </si>
  <si>
    <t>B21</t>
  </si>
  <si>
    <t>из них:
с проявлениями саркомы Капоши</t>
  </si>
  <si>
    <t>B21.0</t>
  </si>
  <si>
    <t>проявляющейся в виде других уточненных болезней</t>
  </si>
  <si>
    <t>B22</t>
  </si>
  <si>
    <t>в том числе:
с проявлениями энцефалопатии</t>
  </si>
  <si>
    <t>B22.0</t>
  </si>
  <si>
    <t>с проявлениями изнуряющего синдрома</t>
  </si>
  <si>
    <t>B22.2</t>
  </si>
  <si>
    <t>с проявлениями множественных болезней, классифицированных в других рубриках</t>
  </si>
  <si>
    <t>B22.7</t>
  </si>
  <si>
    <t>проявляющейся в виде других состояний</t>
  </si>
  <si>
    <t>B23</t>
  </si>
  <si>
    <t>в том числе
острый ВИЧ-инфекционный синдром</t>
  </si>
  <si>
    <t>B23.0</t>
  </si>
  <si>
    <t>с проявлениями (персистентной) генерализованной лимфаденопатии</t>
  </si>
  <si>
    <t>B23.1</t>
  </si>
  <si>
    <t>с проявлениями гематологических и иммунологических нарушений, не классифицированных в других рубриках</t>
  </si>
  <si>
    <t>B23.2</t>
  </si>
  <si>
    <t>с проявлениями других уточненных состояний</t>
  </si>
  <si>
    <t>B23.8</t>
  </si>
  <si>
    <t>проявляющейся болезнью, вызванной ВИЧ, неуточненной</t>
  </si>
  <si>
    <t>B24</t>
  </si>
  <si>
    <t>Из общего числа пациентов (стр. 1, 2): сельских жителей</t>
  </si>
  <si>
    <t>Из общего числа пациентов (стр. 1, 2): лица БОМЖ</t>
  </si>
  <si>
    <t>Кроме того, число контактных лиц с пациентами с ВИЧ-инфекцией</t>
  </si>
  <si>
    <t>Z20.6</t>
  </si>
  <si>
    <t>число лиц с бессимптомным инфекционным статусом, вызванным ВИЧ</t>
  </si>
  <si>
    <t>Z21</t>
  </si>
  <si>
    <t>(2000)</t>
  </si>
  <si>
    <t>2. Движение пациентов, больных ВИЧ-инфекцией, контактных лиц с больными ВИЧ-инфекцией и лиц с бессимптомным статусом, состоящих под наблюдением данной медицинской организации, и клинические стадии ВИЧ-инфекции</t>
  </si>
  <si>
    <t>Код по ОКЕИ: человек - 792</t>
  </si>
  <si>
    <t>Код
МКБ - 10</t>
  </si>
  <si>
    <t>Зарегистрировано пациентов, больных ВИЧ-инфекцией</t>
  </si>
  <si>
    <t>Снято с диспансерного наблюдения</t>
  </si>
  <si>
    <t>Состоит под диспансерным наблюдением на конец отчетного года</t>
  </si>
  <si>
    <t>из общего числа зарегистрированных пациентов, больных ВИЧ-инфекцией (гр. 4) имели клиническую стадию заболевания:</t>
  </si>
  <si>
    <t>из них:</t>
  </si>
  <si>
    <t>с впервые в жизни установленным диагнозом</t>
  </si>
  <si>
    <t>переведено из других учреждений</t>
  </si>
  <si>
    <t>прибыло из других субъектов России</t>
  </si>
  <si>
    <t>переведено в другие учреждения</t>
  </si>
  <si>
    <t>выбыло в другие субъекты России</t>
  </si>
  <si>
    <t>в связи со смертью</t>
  </si>
  <si>
    <t>2А</t>
  </si>
  <si>
    <t>2Б</t>
  </si>
  <si>
    <t>2В</t>
  </si>
  <si>
    <t>4А</t>
  </si>
  <si>
    <t>4Б</t>
  </si>
  <si>
    <t>4В</t>
  </si>
  <si>
    <t>из них детей в возрасте 0 - 17 лет</t>
  </si>
  <si>
    <t>всего</t>
  </si>
  <si>
    <t>из них:
с проявлением микобактериальной инфекции</t>
  </si>
  <si>
    <t>2.1</t>
  </si>
  <si>
    <t>2.2</t>
  </si>
  <si>
    <t>3</t>
  </si>
  <si>
    <t>проявляющейся в виде других уточненных заболеваний</t>
  </si>
  <si>
    <t>4</t>
  </si>
  <si>
    <t>из них с проявлениями множественных болезней</t>
  </si>
  <si>
    <t>5</t>
  </si>
  <si>
    <t>6</t>
  </si>
  <si>
    <t>Из стр. 1: иностранных граждан</t>
  </si>
  <si>
    <t>(3000)</t>
  </si>
  <si>
    <t>Код по ОКЕИ: человек – 792</t>
  </si>
  <si>
    <t>Наименование контингентов</t>
  </si>
  <si>
    <t xml:space="preserve">Пациенты, больные ВИЧ-инфекцией (код МКБ - 10 В20-В24) (таб.2000, стр.1, гр.4), обследованные в отчетном году, всего </t>
  </si>
  <si>
    <t>из них обследовано: для выявления:   
туберкулеза</t>
  </si>
  <si>
    <t xml:space="preserve">   из них: методом флюорографии</t>
  </si>
  <si>
    <t>Х</t>
  </si>
  <si>
    <t xml:space="preserve">                бактериологическими методами</t>
  </si>
  <si>
    <t xml:space="preserve">цитомегаловирусной инфекции </t>
  </si>
  <si>
    <t>пневмоцистоза</t>
  </si>
  <si>
    <t>токсоплазмоза</t>
  </si>
  <si>
    <t>кандидоза</t>
  </si>
  <si>
    <t>(4000)</t>
  </si>
  <si>
    <t>Наименование показателя</t>
  </si>
  <si>
    <t>№ стр.</t>
  </si>
  <si>
    <t>В20-В24</t>
  </si>
  <si>
    <t>(5000)</t>
  </si>
  <si>
    <t>Наименование показателей</t>
  </si>
  <si>
    <t>в родах</t>
  </si>
  <si>
    <t>новорожденному</t>
  </si>
  <si>
    <t>Число новорожденных, получивших химиопрофилактику тремя антиретровирусными препаратами</t>
  </si>
  <si>
    <t>(6000)</t>
  </si>
  <si>
    <t>пневмоцистной пневмонии</t>
  </si>
  <si>
    <t xml:space="preserve">атипичного микобактериоза </t>
  </si>
  <si>
    <t xml:space="preserve"> Должностное  лицо,  ответственное за предоставление  статистической  информации (лицо, уполномоченное  предоставлять статистическую информацию от имени юридического лица)
</t>
  </si>
  <si>
    <t>Руководитель</t>
  </si>
  <si>
    <t>(должность)</t>
  </si>
  <si>
    <t>E-mail:</t>
  </si>
  <si>
    <t>(номер контактного телефона)</t>
  </si>
  <si>
    <t>(подпись)</t>
  </si>
  <si>
    <t xml:space="preserve">Приказ Росстата:
Об утверждении формы
от 24.01.2020 N 26
</t>
  </si>
  <si>
    <t>за _____ год</t>
  </si>
  <si>
    <t>1-2 года</t>
  </si>
  <si>
    <t>3-4 года</t>
  </si>
  <si>
    <t>5-9 лет</t>
  </si>
  <si>
    <t>10-14 лет</t>
  </si>
  <si>
    <t>B21.1</t>
  </si>
  <si>
    <t>B21.2</t>
  </si>
  <si>
    <t>с проявлениями других неходжкинских лимфом</t>
  </si>
  <si>
    <t>с проявлениями лимфомы Беркитта</t>
  </si>
  <si>
    <t>болезнь, вызванная ВИЧ, осложняющая беременность, роды и послеродовой период</t>
  </si>
  <si>
    <t>O98.7</t>
  </si>
  <si>
    <t xml:space="preserve">Из строк 1 и 2: пациентов
с CD4 &lt; 500/мкл
</t>
  </si>
  <si>
    <t>из них (из стр. 48 и 49):                      пациентов с CD4 &lt; 350/мкл</t>
  </si>
  <si>
    <t xml:space="preserve">
иностранные граждане</t>
  </si>
  <si>
    <t>с впервые
в жизни установ-ленным диагнозом</t>
  </si>
  <si>
    <t>находились под диспансерным наблюдением</t>
  </si>
  <si>
    <t>из них ведомственных</t>
  </si>
  <si>
    <t>из них в ведомственные</t>
  </si>
  <si>
    <t xml:space="preserve">
стадия не установлена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</si>
  <si>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</si>
  <si>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</si>
  <si>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</si>
  <si>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</si>
  <si>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</si>
  <si>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</si>
  <si>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</si>
  <si>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</si>
  <si>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</si>
  <si>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</si>
  <si>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</si>
  <si>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</si>
  <si>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</si>
  <si>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</si>
  <si>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в том числе острый ВИЧ-инфекционный синдром</t>
  </si>
  <si>
    <t>21</t>
  </si>
  <si>
    <t>22</t>
  </si>
  <si>
    <t>Из общего числа пациентов (стр. 1): сельских жителей</t>
  </si>
  <si>
    <t>23</t>
  </si>
  <si>
    <t>Из общего числа пациентов (стр. 1): лица БОМЖ</t>
  </si>
  <si>
    <t>24</t>
  </si>
  <si>
    <t>25</t>
  </si>
  <si>
    <t>26</t>
  </si>
  <si>
    <t>27</t>
  </si>
  <si>
    <t>28</t>
  </si>
  <si>
    <t>Из строки 1: пациентов с CD4 &lt; 500/мкл</t>
  </si>
  <si>
    <t>из них (из стр. 48 и 49):                      пациентов с CD4 &lt; 200/мкл</t>
  </si>
  <si>
    <t>из них (из стр.25):                      пациентов с CD4 &lt; 350/мкл</t>
  </si>
  <si>
    <t>из них (из стр. 25):                      пациентов с CD4 &lt; 200/мкл</t>
  </si>
  <si>
    <t>гр. 4&gt;/=гр.5</t>
  </si>
  <si>
    <t>гр. 4&gt;/=гр.6</t>
  </si>
  <si>
    <t>гр. 6&gt;/=гр.7</t>
  </si>
  <si>
    <t>гр. 7&gt;/=гр.8</t>
  </si>
  <si>
    <t>гр. 9&gt;/=гр.10</t>
  </si>
  <si>
    <t>гр. 6&gt;/=(гр.7+гр.9+гр.11)</t>
  </si>
  <si>
    <t>гр. 12&gt;/=(гр.13+гр.15+гр.16)</t>
  </si>
  <si>
    <t>гр. 4&gt;/=гр.17</t>
  </si>
  <si>
    <t>гр. 17&gt;/=гр.18</t>
  </si>
  <si>
    <t>стр. 1&gt;/= стр. 22</t>
  </si>
  <si>
    <t>стр. 1&gt;/= стр. 23</t>
  </si>
  <si>
    <t>стр. 1&gt;/= стр. 24</t>
  </si>
  <si>
    <t>стр. 1&gt;/= стр. 25</t>
  </si>
  <si>
    <t>стр. 1&gt;/= стр. 28</t>
  </si>
  <si>
    <t>стр. 25&gt;/= стр. 26</t>
  </si>
  <si>
    <t>стр. 25&gt;/= стр. 27</t>
  </si>
  <si>
    <t>Пути передачи</t>
  </si>
  <si>
    <t>парентеральный</t>
  </si>
  <si>
    <t>из него (гр.1)-  у лиц с впервые установленным диагнозом</t>
  </si>
  <si>
    <t>половой</t>
  </si>
  <si>
    <t>вертикальный</t>
  </si>
  <si>
    <t>неустановленный</t>
  </si>
  <si>
    <t>обследовано</t>
  </si>
  <si>
    <t>выявлено патологии</t>
  </si>
  <si>
    <t>с болезнью, вызванной ВИЧ (В20 - В24)
(из табл. 2000, стр. 1, гр. 4)</t>
  </si>
  <si>
    <t>Пациенты</t>
  </si>
  <si>
    <t xml:space="preserve">               3. Результаты обследования пациентов, больных ВИЧ-инфекцией в отчетном году</t>
  </si>
  <si>
    <t>с бессимптомным инфекционным статусом (Z21)
(из табл. 2000, стр. 12, гр. 4)</t>
  </si>
  <si>
    <t xml:space="preserve">микобактериальной инфекции </t>
  </si>
  <si>
    <t>инфекции, вызванной вирусом герпеса H. simplex</t>
  </si>
  <si>
    <t>инфекции, вызванной вирусом герпеса H. zoster</t>
  </si>
  <si>
    <t>криптококкоза</t>
  </si>
  <si>
    <t>инвазивного рака шейки матки</t>
  </si>
  <si>
    <t>4. Результаты лабораторного обследования на антитела к ВИЧ</t>
  </si>
  <si>
    <t>контингенты</t>
  </si>
  <si>
    <t xml:space="preserve">из них </t>
  </si>
  <si>
    <t>0-14 лет</t>
  </si>
  <si>
    <t>15-17 лет</t>
  </si>
  <si>
    <t>трудоспособного возраста (18-60- мужчины, 18-55 женщины)</t>
  </si>
  <si>
    <t>старше трудоспособного возраста</t>
  </si>
  <si>
    <t>Число лиц, при которых методом иммунного блотинга выявлены антитела к ВИЧ  (из стр. 1)</t>
  </si>
  <si>
    <t>Число лиц на антитела к ВИЧ
в текущем году всего</t>
  </si>
  <si>
    <t>Число лиц, при которых методом ПЦР выявлены антитела к ВИЧ (из стр. 1)</t>
  </si>
  <si>
    <t>увязки: графа 3&gt;/= гр. 4</t>
  </si>
  <si>
    <t>увязки: графа 3&gt;/= гр. 5</t>
  </si>
  <si>
    <t>увязки: графа 4&gt;/= гр. 6</t>
  </si>
  <si>
    <t>увязки: графа 7&gt;/= гр. 8</t>
  </si>
  <si>
    <t>увязки: графа 7&gt;/= гр. 9</t>
  </si>
  <si>
    <t>увязки: графа 8&gt;/= гр. 10</t>
  </si>
  <si>
    <t>Выявление и лечение сопутствующих заболеваний у пациентов с болезнью, вызванной ВИЧ (В20-В24).</t>
  </si>
  <si>
    <t>сопутствующие заболевания</t>
  </si>
  <si>
    <t xml:space="preserve">код МКБ </t>
  </si>
  <si>
    <t xml:space="preserve">№ строки </t>
  </si>
  <si>
    <t>B16, B18.0, B18.1</t>
  </si>
  <si>
    <t>B17.1, B18.2</t>
  </si>
  <si>
    <t>A50-53</t>
  </si>
  <si>
    <t>Вирусный гепатит В</t>
  </si>
  <si>
    <t>Вирусный гепатит С</t>
  </si>
  <si>
    <t>Сифилис</t>
  </si>
  <si>
    <t>из них у беременных</t>
  </si>
  <si>
    <t>подлежало пациентов обследованию</t>
  </si>
  <si>
    <t>обследовано пациентов</t>
  </si>
  <si>
    <t>всего выявлено пациентов (из  гр.5)</t>
  </si>
  <si>
    <t>детей 0-17 лет</t>
  </si>
  <si>
    <t>получили курс лечения</t>
  </si>
  <si>
    <t>из гр. 8</t>
  </si>
  <si>
    <t>гр.4&gt;/=гр. 5</t>
  </si>
  <si>
    <t>гр.5&gt;/=гр. 6</t>
  </si>
  <si>
    <t>гр.6&gt;/=гр. 7</t>
  </si>
  <si>
    <t>гр.6&gt;/=гр. 8</t>
  </si>
  <si>
    <t>гр.7&gt;/=гр. 9</t>
  </si>
  <si>
    <t>по всем строкам</t>
  </si>
  <si>
    <t>cтр.3&gt;/=cтр. 4</t>
  </si>
  <si>
    <t>по всем графам</t>
  </si>
  <si>
    <t>6.Обследование пациентов с болезнью, вызванной ВИЧ (В20-В24).</t>
  </si>
  <si>
    <t>из них</t>
  </si>
  <si>
    <t>дети в возрасте 5-17 лет</t>
  </si>
  <si>
    <t>из них дети в возрасте 5-17 лет</t>
  </si>
  <si>
    <t>Осмотрено пациентов, из них:</t>
  </si>
  <si>
    <t>обследовано для определения вирусной нагрузки ВИЧ</t>
  </si>
  <si>
    <t>с неопределенной вирусной нагрузкой</t>
  </si>
  <si>
    <t>обследовано для определения CD4</t>
  </si>
  <si>
    <t>имели уровень CD4: более 500/мкл</t>
  </si>
  <si>
    <t>351 - 500/мкл</t>
  </si>
  <si>
    <t>200 - 350/мкл</t>
  </si>
  <si>
    <t>100 - 199/мкл</t>
  </si>
  <si>
    <t>50 - 99/мкл</t>
  </si>
  <si>
    <t>менее 50/мкл</t>
  </si>
  <si>
    <t>обследовано для выявления резистентности, чел.</t>
  </si>
  <si>
    <t>к ННИОТ</t>
  </si>
  <si>
    <t>к ИП</t>
  </si>
  <si>
    <t>к ИИ</t>
  </si>
  <si>
    <t>к НИОТ и ННИОТ</t>
  </si>
  <si>
    <t>к НИОТ и ИП</t>
  </si>
  <si>
    <t>к ННИОТ и ИП</t>
  </si>
  <si>
    <t>к НИОТ и ИИ</t>
  </si>
  <si>
    <t>к ННИОТ и ИИ</t>
  </si>
  <si>
    <t>к НИОТ, ННИОТ и ИП</t>
  </si>
  <si>
    <t>к НИОТ, ННИОТ, ИП и ИИ</t>
  </si>
  <si>
    <t>другие варианты резистентности ВИЧ к АРВП</t>
  </si>
  <si>
    <t>из них (из стр. 11): выявлена резистентность  к НИОТ</t>
  </si>
  <si>
    <t>7. Диспансерное наблюдение за беременными, роженицами и родильницами, больными ВИЧ-инфекцией</t>
  </si>
  <si>
    <t>зарегистрировано пациентов</t>
  </si>
  <si>
    <t>с болезнью, вызванной ВИЧ (О97.8)</t>
  </si>
  <si>
    <t>с бессимптомным инфекционным статусом, вызванным ВИЧ (Z21)</t>
  </si>
  <si>
    <t>Число беременных женщин, всего</t>
  </si>
  <si>
    <t>Число женщин, завершивших беременность родами в отчетном году</t>
  </si>
  <si>
    <t>из них (из стр. 2) женщин с CD4 &lt; 350/мкл</t>
  </si>
  <si>
    <t>из них (из стр. 3) женщин с CD4 &lt; 200 мкл</t>
  </si>
  <si>
    <t xml:space="preserve">из них (из стр. 2) CD4 не определялись </t>
  </si>
  <si>
    <t>в том числе: во время беременности</t>
  </si>
  <si>
    <t>Число беременных женщин, получивших антиретровирусную терапию до беременности (из стр. 2)</t>
  </si>
  <si>
    <t>Число беременных женщин, прекративших антиретровирусную терапию после родов</t>
  </si>
  <si>
    <t>Число беременных, которым проведено исследование вирусной нагрузкой перед родами  (из стр. 2)</t>
  </si>
  <si>
    <t>из них (из стр. 12) число беременных с вирусной нагрузки перед родами выше</t>
  </si>
  <si>
    <t>порога чувствительности</t>
  </si>
  <si>
    <t>Родилось живых детей от матерей (из стр. 2)</t>
  </si>
  <si>
    <t>из них: детей, у которых подтверждено наличие ВИЧ-инфекции</t>
  </si>
  <si>
    <t>диагноз установлен в первые два месяца после рождения (из стр. 16)</t>
  </si>
  <si>
    <t>находилось на грудном вскармливании (из стр. 15)</t>
  </si>
  <si>
    <t xml:space="preserve">Кроме того, детей (из стр. 15), имевших неокончательный лабораторный результат теста
на наличие ВИЧ (R75) </t>
  </si>
  <si>
    <t>Число женщин, получивших химиопрофилактику передачи ВИЧ-инфекции от матери к ребенку</t>
  </si>
  <si>
    <t>8. Результаты лечения пациентов с болезнью, вызванной ВИЧ (В20 - В24),
состоящих под наблюдением медицинской организации</t>
  </si>
  <si>
    <t>из них с впервые в жизни установленным диагнозом</t>
  </si>
  <si>
    <t>Число пациентов с болезнью, вызванной ВИЧ (В20 - В24), получавших антиретровирусную терапию (АРВТ)</t>
  </si>
  <si>
    <t>получали АРВТ не менее 12 месяцев, всего (из стр. 1)</t>
  </si>
  <si>
    <t>Из числа пациентов с болезнью, вызванной ВИЧ (В20 - В24), состоящих под наблюдением 
(табл. 2000, стр. 1, гр. 4), получили лечение в стационарных условиях</t>
  </si>
  <si>
    <t>из них (стр. 14): два и более раза</t>
  </si>
  <si>
    <t>в том числе: с уровнем СD4: более 500/ мкл</t>
  </si>
  <si>
    <t xml:space="preserve">                                   351-500/мкл</t>
  </si>
  <si>
    <t xml:space="preserve">                                     100-199/мкл</t>
  </si>
  <si>
    <t xml:space="preserve">                                     50-99/мкл</t>
  </si>
  <si>
    <t xml:space="preserve">                                    200-350 /мкл</t>
  </si>
  <si>
    <t xml:space="preserve">             менее 50/мкл</t>
  </si>
  <si>
    <t>Из числа пациентов с болезнью, вызванной ВИЧ, получавших АРВТ в отчетном году (из стр. 1): вирусная нагрузка при последнем исследовании в отчетном году ниже порога определения</t>
  </si>
  <si>
    <t>Из числа обследованных пациентов с болезнью, вызванной ВИЧ (В20 - В24) (табл. 3000, стр. 1), получили курс химиопрофилактики в отчетном году от: туберкулеза</t>
  </si>
  <si>
    <t xml:space="preserve">Из числа пациентов с бессимптомным инфекционным статусом - Z21 (из стр. 13, гр. 4 табл. 2000) получили антиретровирусную терапию 
</t>
  </si>
  <si>
    <t>из них (из стр. 13, гр. 5, табл. 2000) получили антиретровирусную терапию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</si>
</sst>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64" x14ac:knownFonts="1">
    <font>
      <sz val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 Cyr"/>
    </font>
    <font>
      <sz val="11"/>
      <color indexed="8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62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8"/>
      <name val="Cambria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1">
    <xf numFmtId="0" fontId="0" fillId="0" borderId="0"/>
    <xf numFmtId="0" fontId="34" fillId="2" borderId="0"/>
    <xf numFmtId="0" fontId="9" fillId="3" borderId="0"/>
    <xf numFmtId="0" fontId="9" fillId="3" borderId="0"/>
    <xf numFmtId="0" fontId="9" fillId="3" borderId="0"/>
    <xf numFmtId="0" fontId="9" fillId="3" borderId="0"/>
    <xf numFmtId="0" fontId="8" fillId="2" borderId="0"/>
    <xf numFmtId="0" fontId="8" fillId="2" borderId="0"/>
    <xf numFmtId="0" fontId="34" fillId="4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4" borderId="0"/>
    <xf numFmtId="0" fontId="8" fillId="4" borderId="0"/>
    <xf numFmtId="0" fontId="34" fillId="6" borderId="0"/>
    <xf numFmtId="0" fontId="9" fillId="7" borderId="0"/>
    <xf numFmtId="0" fontId="9" fillId="7" borderId="0"/>
    <xf numFmtId="0" fontId="9" fillId="7" borderId="0"/>
    <xf numFmtId="0" fontId="9" fillId="7" borderId="0"/>
    <xf numFmtId="0" fontId="8" fillId="6" borderId="0"/>
    <xf numFmtId="0" fontId="8" fillId="6" borderId="0"/>
    <xf numFmtId="0" fontId="34" fillId="8" borderId="0"/>
    <xf numFmtId="0" fontId="9" fillId="3" borderId="0"/>
    <xf numFmtId="0" fontId="9" fillId="3" borderId="0"/>
    <xf numFmtId="0" fontId="9" fillId="3" borderId="0"/>
    <xf numFmtId="0" fontId="9" fillId="3" borderId="0"/>
    <xf numFmtId="0" fontId="8" fillId="8" borderId="0"/>
    <xf numFmtId="0" fontId="8" fillId="8" borderId="0"/>
    <xf numFmtId="0" fontId="34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8" fillId="9" borderId="0"/>
    <xf numFmtId="0" fontId="8" fillId="9" borderId="0"/>
    <xf numFmtId="0" fontId="34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5" borderId="0"/>
    <xf numFmtId="0" fontId="8" fillId="5" borderId="0"/>
    <xf numFmtId="0" fontId="34" fillId="10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8" fillId="10" borderId="0"/>
    <xf numFmtId="0" fontId="8" fillId="10" borderId="0"/>
    <xf numFmtId="0" fontId="34" fillId="12" borderId="0"/>
    <xf numFmtId="0" fontId="9" fillId="12" borderId="0"/>
    <xf numFmtId="0" fontId="9" fillId="12" borderId="0"/>
    <xf numFmtId="0" fontId="9" fillId="12" borderId="0"/>
    <xf numFmtId="0" fontId="9" fillId="12" borderId="0"/>
    <xf numFmtId="0" fontId="8" fillId="12" borderId="0"/>
    <xf numFmtId="0" fontId="8" fillId="12" borderId="0"/>
    <xf numFmtId="0" fontId="34" fillId="13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8" fillId="13" borderId="0"/>
    <xf numFmtId="0" fontId="8" fillId="13" borderId="0"/>
    <xf numFmtId="0" fontId="34" fillId="8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8" fillId="8" borderId="0"/>
    <xf numFmtId="0" fontId="8" fillId="8" borderId="0"/>
    <xf numFmtId="0" fontId="34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8" fillId="10" borderId="0"/>
    <xf numFmtId="0" fontId="8" fillId="10" borderId="0"/>
    <xf numFmtId="0" fontId="34" fillId="15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15" borderId="0"/>
    <xf numFmtId="0" fontId="8" fillId="15" borderId="0"/>
    <xf numFmtId="0" fontId="35" fillId="16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0" fillId="16" borderId="0"/>
    <xf numFmtId="0" fontId="10" fillId="16" borderId="0"/>
    <xf numFmtId="0" fontId="35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35" fillId="13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0" fillId="13" borderId="0"/>
    <xf numFmtId="0" fontId="10" fillId="13" borderId="0"/>
    <xf numFmtId="0" fontId="35" fillId="18" borderId="0"/>
    <xf numFmtId="0" fontId="11" fillId="11" borderId="0"/>
    <xf numFmtId="0" fontId="11" fillId="11" borderId="0"/>
    <xf numFmtId="0" fontId="11" fillId="11" borderId="0"/>
    <xf numFmtId="0" fontId="11" fillId="11" borderId="0"/>
    <xf numFmtId="0" fontId="10" fillId="18" borderId="0"/>
    <xf numFmtId="0" fontId="10" fillId="18" borderId="0"/>
    <xf numFmtId="0" fontId="35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0" fillId="17" borderId="0"/>
    <xf numFmtId="0" fontId="10" fillId="17" borderId="0"/>
    <xf numFmtId="0" fontId="35" fillId="19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0" fillId="19" borderId="0"/>
    <xf numFmtId="0" fontId="10" fillId="19" borderId="0"/>
    <xf numFmtId="0" fontId="35" fillId="20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0" fillId="20" borderId="0"/>
    <xf numFmtId="0" fontId="10" fillId="20" borderId="0"/>
    <xf numFmtId="0" fontId="35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0" fillId="21" borderId="0"/>
    <xf numFmtId="0" fontId="10" fillId="21" borderId="0"/>
    <xf numFmtId="0" fontId="35" fillId="22" borderId="0"/>
    <xf numFmtId="0" fontId="11" fillId="22" borderId="0"/>
    <xf numFmtId="0" fontId="11" fillId="22" borderId="0"/>
    <xf numFmtId="0" fontId="11" fillId="22" borderId="0"/>
    <xf numFmtId="0" fontId="11" fillId="22" borderId="0"/>
    <xf numFmtId="0" fontId="10" fillId="22" borderId="0"/>
    <xf numFmtId="0" fontId="10" fillId="22" borderId="0"/>
    <xf numFmtId="0" fontId="35" fillId="18" borderId="0"/>
    <xf numFmtId="0" fontId="11" fillId="23" borderId="0"/>
    <xf numFmtId="0" fontId="11" fillId="23" borderId="0"/>
    <xf numFmtId="0" fontId="11" fillId="23" borderId="0"/>
    <xf numFmtId="0" fontId="11" fillId="23" borderId="0"/>
    <xf numFmtId="0" fontId="10" fillId="18" borderId="0"/>
    <xf numFmtId="0" fontId="10" fillId="18" borderId="0"/>
    <xf numFmtId="0" fontId="35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0" fillId="17" borderId="0"/>
    <xf numFmtId="0" fontId="10" fillId="17" borderId="0"/>
    <xf numFmtId="0" fontId="35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0" fillId="24" borderId="0"/>
    <xf numFmtId="0" fontId="10" fillId="24" borderId="0"/>
    <xf numFmtId="0" fontId="36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37" fillId="11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11" borderId="2"/>
    <xf numFmtId="0" fontId="13" fillId="11" borderId="2"/>
    <xf numFmtId="0" fontId="38" fillId="11" borderId="1"/>
    <xf numFmtId="0" fontId="14" fillId="3" borderId="1"/>
    <xf numFmtId="0" fontId="14" fillId="3" borderId="1"/>
    <xf numFmtId="0" fontId="14" fillId="3" borderId="1"/>
    <xf numFmtId="0" fontId="14" fillId="3" borderId="1"/>
    <xf numFmtId="0" fontId="14" fillId="11" borderId="1"/>
    <xf numFmtId="0" fontId="14" fillId="11" borderId="1"/>
    <xf numFmtId="164" fontId="4" fillId="0" borderId="0"/>
    <xf numFmtId="0" fontId="39" fillId="0" borderId="3"/>
    <xf numFmtId="0" fontId="16" fillId="0" borderId="4"/>
    <xf numFmtId="0" fontId="16" fillId="0" borderId="4"/>
    <xf numFmtId="0" fontId="16" fillId="0" borderId="4"/>
    <xf numFmtId="0" fontId="16" fillId="0" borderId="4"/>
    <xf numFmtId="0" fontId="15" fillId="0" borderId="3"/>
    <xf numFmtId="0" fontId="15" fillId="0" borderId="3"/>
    <xf numFmtId="0" fontId="40" fillId="0" borderId="5"/>
    <xf numFmtId="0" fontId="18" fillId="0" borderId="5"/>
    <xf numFmtId="0" fontId="18" fillId="0" borderId="5"/>
    <xf numFmtId="0" fontId="18" fillId="0" borderId="5"/>
    <xf numFmtId="0" fontId="18" fillId="0" borderId="5"/>
    <xf numFmtId="0" fontId="17" fillId="0" borderId="5"/>
    <xf numFmtId="0" fontId="17" fillId="0" borderId="5"/>
    <xf numFmtId="0" fontId="41" fillId="0" borderId="6"/>
    <xf numFmtId="0" fontId="20" fillId="0" borderId="7"/>
    <xf numFmtId="0" fontId="20" fillId="0" borderId="7"/>
    <xf numFmtId="0" fontId="20" fillId="0" borderId="7"/>
    <xf numFmtId="0" fontId="20" fillId="0" borderId="7"/>
    <xf numFmtId="0" fontId="19" fillId="0" borderId="6"/>
    <xf numFmtId="0" fontId="19" fillId="0" borderId="6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42" fillId="0" borderId="8"/>
    <xf numFmtId="0" fontId="22" fillId="0" borderId="9"/>
    <xf numFmtId="0" fontId="22" fillId="0" borderId="9"/>
    <xf numFmtId="0" fontId="22" fillId="0" borderId="9"/>
    <xf numFmtId="0" fontId="22" fillId="0" borderId="9"/>
    <xf numFmtId="0" fontId="21" fillId="0" borderId="8"/>
    <xf numFmtId="0" fontId="21" fillId="0" borderId="8"/>
    <xf numFmtId="0" fontId="43" fillId="25" borderId="10"/>
    <xf numFmtId="0" fontId="24" fillId="25" borderId="10"/>
    <xf numFmtId="0" fontId="24" fillId="25" borderId="10"/>
    <xf numFmtId="0" fontId="24" fillId="25" borderId="10"/>
    <xf numFmtId="0" fontId="24" fillId="25" borderId="10"/>
    <xf numFmtId="0" fontId="23" fillId="25" borderId="10"/>
    <xf numFmtId="0" fontId="23" fillId="25" borderId="1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45" fillId="14" borderId="0"/>
    <xf numFmtId="0" fontId="27" fillId="14" borderId="0"/>
    <xf numFmtId="0" fontId="27" fillId="14" borderId="0"/>
    <xf numFmtId="0" fontId="27" fillId="14" borderId="0"/>
    <xf numFmtId="0" fontId="27" fillId="14" borderId="0"/>
    <xf numFmtId="0" fontId="27" fillId="14" borderId="0"/>
    <xf numFmtId="0" fontId="27" fillId="14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6" fillId="4" borderId="0"/>
    <xf numFmtId="0" fontId="29" fillId="4" borderId="0"/>
    <xf numFmtId="0" fontId="29" fillId="4" borderId="0"/>
    <xf numFmtId="0" fontId="29" fillId="4" borderId="0"/>
    <xf numFmtId="0" fontId="29" fillId="4" borderId="0"/>
    <xf numFmtId="0" fontId="29" fillId="4" borderId="0"/>
    <xf numFmtId="0" fontId="29" fillId="4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7" borderId="11"/>
    <xf numFmtId="0" fontId="7" fillId="7" borderId="11"/>
    <xf numFmtId="0" fontId="7" fillId="7" borderId="11"/>
    <xf numFmtId="0" fontId="7" fillId="7" borderId="11"/>
    <xf numFmtId="0" fontId="7" fillId="7" borderId="11"/>
    <xf numFmtId="0" fontId="4" fillId="7" borderId="11"/>
    <xf numFmtId="0" fontId="4" fillId="7" borderId="11"/>
    <xf numFmtId="0" fontId="48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31" fillId="0" borderId="12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</cellStyleXfs>
  <cellXfs count="302">
    <xf numFmtId="0" fontId="0" fillId="0" borderId="0" xfId="0" applyNumberFormat="1" applyFont="1" applyFill="1" applyBorder="1" applyProtection="1"/>
    <xf numFmtId="0" fontId="4" fillId="0" borderId="0" xfId="254" applyNumberFormat="1" applyFont="1" applyFill="1" applyBorder="1" applyProtection="1"/>
    <xf numFmtId="0" fontId="2" fillId="0" borderId="0" xfId="0" applyNumberFormat="1" applyFont="1" applyFill="1" applyBorder="1" applyProtection="1"/>
    <xf numFmtId="0" fontId="7" fillId="0" borderId="0" xfId="248" applyNumberFormat="1" applyFont="1" applyFill="1" applyBorder="1" applyProtection="1"/>
    <xf numFmtId="0" fontId="5" fillId="0" borderId="0" xfId="0" applyNumberFormat="1" applyFont="1" applyFill="1" applyBorder="1" applyProtection="1"/>
    <xf numFmtId="0" fontId="5" fillId="0" borderId="13" xfId="248" applyNumberFormat="1" applyFont="1" applyFill="1" applyBorder="1" applyAlignment="1" applyProtection="1">
      <alignment horizontal="center" wrapText="1"/>
    </xf>
    <xf numFmtId="49" fontId="6" fillId="0" borderId="0" xfId="248" applyNumberFormat="1" applyFont="1" applyFill="1" applyBorder="1" applyProtection="1"/>
    <xf numFmtId="0" fontId="6" fillId="0" borderId="0" xfId="248" applyNumberFormat="1" applyFont="1" applyFill="1" applyBorder="1" applyAlignment="1" applyProtection="1">
      <alignment horizontal="center"/>
    </xf>
    <xf numFmtId="0" fontId="2" fillId="0" borderId="13" xfId="248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Protection="1"/>
    <xf numFmtId="0" fontId="2" fillId="0" borderId="13" xfId="248" applyNumberFormat="1" applyFont="1" applyFill="1" applyBorder="1" applyAlignment="1" applyProtection="1">
      <alignment horizontal="left" vertical="center" wrapText="1"/>
    </xf>
    <xf numFmtId="49" fontId="2" fillId="0" borderId="13" xfId="248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248" applyNumberFormat="1" applyFont="1" applyFill="1" applyBorder="1" applyAlignment="1" applyProtection="1">
      <alignment horizontal="left" vertical="center" wrapText="1"/>
    </xf>
    <xf numFmtId="49" fontId="2" fillId="0" borderId="13" xfId="248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1" fontId="5" fillId="0" borderId="0" xfId="248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" fillId="0" borderId="0" xfId="248" applyNumberFormat="1" applyFont="1" applyFill="1" applyBorder="1" applyAlignment="1" applyProtection="1">
      <alignment horizontal="center" vertical="center" wrapText="1"/>
    </xf>
    <xf numFmtId="0" fontId="2" fillId="0" borderId="0" xfId="248" applyNumberFormat="1" applyFont="1" applyFill="1" applyBorder="1" applyAlignment="1" applyProtection="1">
      <alignment horizontal="left" vertical="center" wrapText="1"/>
    </xf>
    <xf numFmtId="49" fontId="5" fillId="0" borderId="0" xfId="248" applyNumberFormat="1" applyFont="1" applyFill="1" applyBorder="1" applyAlignment="1" applyProtection="1">
      <alignment horizontal="center" vertical="center" wrapText="1"/>
    </xf>
    <xf numFmtId="0" fontId="2" fillId="0" borderId="0" xfId="248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248" applyNumberFormat="1" applyFont="1" applyFill="1" applyBorder="1" applyAlignment="1" applyProtection="1">
      <alignment horizontal="left" vertical="top" wrapText="1" indent="1"/>
    </xf>
    <xf numFmtId="0" fontId="2" fillId="26" borderId="0" xfId="0" applyNumberFormat="1" applyFont="1" applyFill="1" applyBorder="1" applyProtection="1"/>
    <xf numFmtId="0" fontId="1" fillId="0" borderId="0" xfId="248" applyNumberFormat="1" applyFont="1" applyFill="1" applyBorder="1" applyProtection="1"/>
    <xf numFmtId="49" fontId="1" fillId="0" borderId="0" xfId="248" applyNumberFormat="1" applyFont="1" applyFill="1" applyBorder="1" applyProtection="1"/>
    <xf numFmtId="0" fontId="1" fillId="0" borderId="0" xfId="248" applyNumberFormat="1" applyFont="1" applyFill="1" applyBorder="1" applyAlignment="1" applyProtection="1">
      <alignment horizontal="center"/>
    </xf>
    <xf numFmtId="0" fontId="2" fillId="0" borderId="13" xfId="248" applyNumberFormat="1" applyFont="1" applyFill="1" applyBorder="1" applyAlignment="1" applyProtection="1">
      <alignment horizontal="center" wrapText="1"/>
    </xf>
    <xf numFmtId="1" fontId="2" fillId="0" borderId="0" xfId="248" applyNumberFormat="1" applyFont="1" applyFill="1" applyBorder="1" applyAlignment="1" applyProtection="1">
      <alignment horizontal="center" vertical="center"/>
    </xf>
    <xf numFmtId="0" fontId="2" fillId="0" borderId="0" xfId="248" applyNumberFormat="1" applyFont="1" applyFill="1" applyBorder="1" applyProtection="1"/>
    <xf numFmtId="0" fontId="2" fillId="0" borderId="0" xfId="248" applyNumberFormat="1" applyFont="1" applyFill="1" applyBorder="1" applyProtection="1"/>
    <xf numFmtId="0" fontId="53" fillId="0" borderId="13" xfId="0" applyNumberFormat="1" applyFont="1" applyFill="1" applyBorder="1" applyAlignment="1" applyProtection="1">
      <alignment vertical="center" wrapText="1"/>
    </xf>
    <xf numFmtId="0" fontId="53" fillId="0" borderId="13" xfId="0" applyNumberFormat="1" applyFont="1" applyFill="1" applyBorder="1" applyAlignment="1" applyProtection="1">
      <alignment horizontal="justify" vertical="center" wrapText="1"/>
    </xf>
    <xf numFmtId="0" fontId="54" fillId="0" borderId="13" xfId="0" applyNumberFormat="1" applyFont="1" applyFill="1" applyBorder="1" applyAlignment="1" applyProtection="1">
      <alignment horizontal="center" vertical="center" wrapText="1"/>
    </xf>
    <xf numFmtId="0" fontId="1" fillId="0" borderId="0" xfId="254" applyNumberFormat="1" applyFont="1" applyFill="1" applyBorder="1" applyAlignment="1" applyProtection="1">
      <alignment wrapText="1"/>
    </xf>
    <xf numFmtId="0" fontId="2" fillId="0" borderId="0" xfId="254" applyNumberFormat="1" applyFont="1" applyFill="1" applyBorder="1" applyProtection="1"/>
    <xf numFmtId="0" fontId="1" fillId="0" borderId="0" xfId="254" applyNumberFormat="1" applyFont="1" applyFill="1" applyBorder="1" applyAlignment="1" applyProtection="1">
      <alignment horizontal="center" wrapText="1"/>
    </xf>
    <xf numFmtId="0" fontId="2" fillId="0" borderId="0" xfId="254" applyNumberFormat="1" applyFont="1" applyFill="1" applyBorder="1" applyAlignment="1" applyProtection="1">
      <alignment wrapText="1"/>
    </xf>
    <xf numFmtId="0" fontId="2" fillId="0" borderId="0" xfId="254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Protection="1"/>
    <xf numFmtId="0" fontId="4" fillId="0" borderId="0" xfId="254" applyNumberFormat="1" applyFont="1" applyFill="1" applyBorder="1" applyProtection="1"/>
    <xf numFmtId="0" fontId="2" fillId="0" borderId="0" xfId="254" applyNumberFormat="1" applyFont="1" applyFill="1" applyBorder="1" applyAlignment="1" applyProtection="1">
      <alignment horizontal="center" vertical="top" wrapText="1"/>
    </xf>
    <xf numFmtId="0" fontId="2" fillId="0" borderId="0" xfId="254" applyNumberFormat="1" applyFont="1" applyFill="1" applyBorder="1" applyAlignment="1" applyProtection="1">
      <alignment horizontal="right" vertical="top" wrapText="1"/>
    </xf>
    <xf numFmtId="0" fontId="2" fillId="0" borderId="0" xfId="254" applyNumberFormat="1" applyFont="1" applyFill="1" applyBorder="1" applyAlignment="1" applyProtection="1">
      <alignment horizontal="left" vertical="top" wrapText="1"/>
    </xf>
    <xf numFmtId="0" fontId="2" fillId="0" borderId="15" xfId="254" applyNumberFormat="1" applyFont="1" applyFill="1" applyBorder="1" applyAlignment="1" applyProtection="1">
      <alignment horizontal="center" wrapText="1"/>
    </xf>
    <xf numFmtId="0" fontId="2" fillId="0" borderId="16" xfId="254" applyNumberFormat="1" applyFont="1" applyFill="1" applyBorder="1" applyAlignment="1" applyProtection="1">
      <alignment horizontal="center" vertical="top" wrapText="1"/>
    </xf>
    <xf numFmtId="0" fontId="2" fillId="0" borderId="17" xfId="254" applyNumberFormat="1" applyFont="1" applyFill="1" applyBorder="1" applyAlignment="1" applyProtection="1">
      <alignment horizontal="center" vertical="top" wrapText="1"/>
    </xf>
    <xf numFmtId="0" fontId="2" fillId="0" borderId="18" xfId="254" applyNumberFormat="1" applyFont="1" applyFill="1" applyBorder="1" applyAlignment="1" applyProtection="1">
      <alignment horizontal="center" vertical="top" wrapText="1"/>
    </xf>
    <xf numFmtId="0" fontId="2" fillId="0" borderId="14" xfId="254" applyNumberFormat="1" applyFont="1" applyFill="1" applyBorder="1" applyAlignment="1" applyProtection="1">
      <alignment horizontal="center" wrapText="1"/>
    </xf>
    <xf numFmtId="0" fontId="2" fillId="0" borderId="0" xfId="254" applyNumberFormat="1" applyFont="1" applyFill="1" applyBorder="1" applyAlignment="1" applyProtection="1">
      <alignment horizontal="left" wrapText="1"/>
    </xf>
    <xf numFmtId="0" fontId="2" fillId="0" borderId="19" xfId="254" applyNumberFormat="1" applyFont="1" applyFill="1" applyBorder="1" applyAlignment="1" applyProtection="1">
      <alignment horizontal="center" wrapText="1"/>
    </xf>
    <xf numFmtId="0" fontId="0" fillId="0" borderId="2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21" xfId="0" applyNumberFormat="1" applyFont="1" applyFill="1" applyBorder="1" applyProtection="1"/>
    <xf numFmtId="0" fontId="2" fillId="0" borderId="0" xfId="254" applyNumberFormat="1" applyFont="1" applyFill="1" applyBorder="1" applyAlignment="1" applyProtection="1">
      <alignment horizontal="center" wrapText="1"/>
    </xf>
    <xf numFmtId="0" fontId="2" fillId="0" borderId="0" xfId="254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" fontId="5" fillId="0" borderId="13" xfId="248" applyNumberFormat="1" applyFont="1" applyFill="1" applyBorder="1" applyAlignment="1" applyProtection="1">
      <alignment horizontal="right"/>
    </xf>
    <xf numFmtId="0" fontId="5" fillId="0" borderId="13" xfId="0" applyNumberFormat="1" applyFont="1" applyFill="1" applyBorder="1" applyAlignment="1" applyProtection="1">
      <alignment horizontal="right"/>
    </xf>
    <xf numFmtId="0" fontId="51" fillId="0" borderId="13" xfId="0" applyNumberFormat="1" applyFont="1" applyFill="1" applyBorder="1" applyAlignment="1" applyProtection="1">
      <alignment horizontal="right"/>
    </xf>
    <xf numFmtId="0" fontId="53" fillId="0" borderId="13" xfId="0" applyNumberFormat="1" applyFont="1" applyFill="1" applyBorder="1" applyAlignment="1" applyProtection="1">
      <alignment horizontal="right" wrapText="1"/>
    </xf>
    <xf numFmtId="0" fontId="55" fillId="0" borderId="13" xfId="0" applyNumberFormat="1" applyFont="1" applyFill="1" applyBorder="1" applyAlignment="1" applyProtection="1">
      <alignment horizontal="right" wrapText="1"/>
    </xf>
    <xf numFmtId="0" fontId="2" fillId="0" borderId="0" xfId="258" applyNumberFormat="1" applyFont="1" applyFill="1" applyBorder="1" applyAlignment="1" applyProtection="1">
      <alignment horizontal="right" wrapText="1" shrinkToFit="1"/>
    </xf>
    <xf numFmtId="0" fontId="2" fillId="0" borderId="22" xfId="258" applyNumberFormat="1" applyFont="1" applyFill="1" applyBorder="1" applyAlignment="1" applyProtection="1">
      <alignment horizontal="center" wrapText="1"/>
    </xf>
    <xf numFmtId="0" fontId="2" fillId="0" borderId="0" xfId="248" applyNumberFormat="1" applyFont="1" applyFill="1" applyBorder="1" applyProtection="1"/>
    <xf numFmtId="0" fontId="2" fillId="0" borderId="0" xfId="258" applyNumberFormat="1" applyFont="1" applyFill="1" applyBorder="1" applyAlignment="1" applyProtection="1">
      <alignment wrapText="1" shrinkToFit="1"/>
    </xf>
    <xf numFmtId="49" fontId="2" fillId="0" borderId="0" xfId="248" applyNumberFormat="1" applyFont="1" applyFill="1" applyBorder="1" applyAlignment="1" applyProtection="1">
      <alignment horizontal="left" vertical="top" wrapText="1" indent="1"/>
    </xf>
    <xf numFmtId="49" fontId="2" fillId="0" borderId="0" xfId="248" applyNumberFormat="1" applyFont="1" applyFill="1" applyBorder="1" applyAlignment="1" applyProtection="1">
      <alignment horizontal="left" vertical="top" wrapText="1" indent="1"/>
    </xf>
    <xf numFmtId="0" fontId="52" fillId="0" borderId="0" xfId="257" applyNumberFormat="1" applyFont="1" applyFill="1" applyBorder="1" applyProtection="1"/>
    <xf numFmtId="49" fontId="2" fillId="0" borderId="0" xfId="248" applyNumberFormat="1" applyFont="1" applyFill="1" applyBorder="1" applyAlignment="1" applyProtection="1">
      <alignment horizontal="center" vertical="top" wrapText="1"/>
    </xf>
    <xf numFmtId="0" fontId="2" fillId="0" borderId="0" xfId="258" applyNumberFormat="1" applyFont="1" applyFill="1" applyBorder="1" applyAlignment="1" applyProtection="1">
      <alignment vertical="top" wrapText="1"/>
    </xf>
    <xf numFmtId="0" fontId="2" fillId="0" borderId="17" xfId="258" applyNumberFormat="1" applyFont="1" applyFill="1" applyBorder="1" applyAlignment="1" applyProtection="1">
      <alignment horizontal="center" vertical="top" wrapText="1"/>
    </xf>
    <xf numFmtId="0" fontId="2" fillId="0" borderId="0" xfId="258" applyNumberFormat="1" applyFont="1" applyFill="1" applyBorder="1" applyProtection="1"/>
    <xf numFmtId="0" fontId="2" fillId="0" borderId="22" xfId="258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248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/>
    </xf>
    <xf numFmtId="0" fontId="54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wrapText="1"/>
    </xf>
    <xf numFmtId="0" fontId="53" fillId="0" borderId="13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/>
    </xf>
    <xf numFmtId="0" fontId="2" fillId="0" borderId="0" xfId="258" applyNumberFormat="1" applyFont="1" applyFill="1" applyBorder="1" applyAlignment="1" applyProtection="1">
      <alignment vertical="center"/>
    </xf>
    <xf numFmtId="0" fontId="2" fillId="0" borderId="0" xfId="248" applyNumberFormat="1" applyFont="1" applyFill="1" applyBorder="1" applyProtection="1"/>
    <xf numFmtId="0" fontId="2" fillId="0" borderId="0" xfId="258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Protection="1"/>
    <xf numFmtId="49" fontId="2" fillId="0" borderId="13" xfId="248" applyNumberFormat="1" applyFont="1" applyFill="1" applyBorder="1" applyAlignment="1" applyProtection="1">
      <alignment horizontal="center" vertical="center" wrapText="1"/>
    </xf>
    <xf numFmtId="0" fontId="2" fillId="0" borderId="0" xfId="258" applyNumberFormat="1" applyFont="1" applyFill="1" applyBorder="1" applyAlignment="1" applyProtection="1">
      <alignment vertical="center" wrapText="1"/>
    </xf>
    <xf numFmtId="0" fontId="2" fillId="0" borderId="17" xfId="258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3" xfId="248" applyNumberFormat="1" applyFont="1" applyFill="1" applyBorder="1" applyAlignment="1" applyProtection="1">
      <alignment horizontal="center" vertical="center" wrapText="1"/>
    </xf>
    <xf numFmtId="0" fontId="1" fillId="0" borderId="0" xfId="248" applyNumberFormat="1" applyFont="1" applyFill="1" applyBorder="1" applyAlignment="1" applyProtection="1">
      <alignment horizontal="center" vertical="center" wrapText="1"/>
    </xf>
    <xf numFmtId="49" fontId="2" fillId="0" borderId="13" xfId="248" applyNumberFormat="1" applyFont="1" applyFill="1" applyBorder="1" applyAlignment="1" applyProtection="1">
      <alignment horizontal="center" vertical="center" wrapText="1"/>
    </xf>
    <xf numFmtId="49" fontId="5" fillId="0" borderId="13" xfId="248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5" fillId="27" borderId="0" xfId="0" applyNumberFormat="1" applyFont="1" applyFill="1" applyBorder="1" applyProtection="1"/>
    <xf numFmtId="0" fontId="56" fillId="0" borderId="13" xfId="248" applyNumberFormat="1" applyFont="1" applyFill="1" applyBorder="1" applyAlignment="1" applyProtection="1">
      <alignment horizontal="center" vertical="center" wrapText="1"/>
    </xf>
    <xf numFmtId="1" fontId="56" fillId="0" borderId="13" xfId="248" applyNumberFormat="1" applyFont="1" applyFill="1" applyBorder="1" applyAlignment="1" applyProtection="1">
      <alignment horizontal="left" vertical="center" wrapText="1"/>
    </xf>
    <xf numFmtId="0" fontId="56" fillId="0" borderId="13" xfId="0" applyNumberFormat="1" applyFont="1" applyFill="1" applyBorder="1" applyAlignment="1" applyProtection="1">
      <alignment horizontal="center" vertical="center"/>
    </xf>
    <xf numFmtId="0" fontId="56" fillId="0" borderId="0" xfId="248" applyNumberFormat="1" applyFont="1" applyFill="1" applyBorder="1" applyProtection="1"/>
    <xf numFmtId="0" fontId="56" fillId="0" borderId="0" xfId="0" applyNumberFormat="1" applyFont="1" applyFill="1" applyBorder="1" applyProtection="1"/>
    <xf numFmtId="49" fontId="57" fillId="0" borderId="0" xfId="248" applyNumberFormat="1" applyFont="1" applyFill="1" applyBorder="1" applyAlignment="1" applyProtection="1">
      <alignment wrapText="1"/>
    </xf>
    <xf numFmtId="49" fontId="57" fillId="0" borderId="0" xfId="248" applyNumberFormat="1" applyFont="1" applyFill="1" applyBorder="1" applyProtection="1"/>
    <xf numFmtId="49" fontId="57" fillId="0" borderId="0" xfId="248" applyNumberFormat="1" applyFont="1" applyFill="1" applyBorder="1" applyAlignment="1" applyProtection="1">
      <alignment horizontal="center" wrapText="1"/>
    </xf>
    <xf numFmtId="0" fontId="56" fillId="0" borderId="13" xfId="248" applyNumberFormat="1" applyFont="1" applyFill="1" applyBorder="1" applyAlignment="1" applyProtection="1">
      <alignment horizontal="center" wrapText="1"/>
    </xf>
    <xf numFmtId="0" fontId="56" fillId="0" borderId="13" xfId="248" applyNumberFormat="1" applyFont="1" applyFill="1" applyBorder="1" applyAlignment="1" applyProtection="1">
      <alignment horizontal="center"/>
    </xf>
    <xf numFmtId="1" fontId="56" fillId="0" borderId="13" xfId="248" applyNumberFormat="1" applyFont="1" applyFill="1" applyBorder="1" applyAlignment="1" applyProtection="1">
      <alignment horizontal="right"/>
    </xf>
    <xf numFmtId="0" fontId="56" fillId="0" borderId="13" xfId="248" applyNumberFormat="1" applyFont="1" applyFill="1" applyBorder="1" applyAlignment="1" applyProtection="1">
      <alignment horizontal="center" vertical="center"/>
    </xf>
    <xf numFmtId="0" fontId="56" fillId="0" borderId="13" xfId="0" applyNumberFormat="1" applyFont="1" applyFill="1" applyBorder="1" applyAlignment="1" applyProtection="1">
      <alignment horizontal="right"/>
    </xf>
    <xf numFmtId="0" fontId="58" fillId="0" borderId="0" xfId="0" applyNumberFormat="1" applyFont="1" applyFill="1" applyBorder="1" applyProtection="1"/>
    <xf numFmtId="0" fontId="57" fillId="0" borderId="13" xfId="248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Protection="1"/>
    <xf numFmtId="0" fontId="57" fillId="0" borderId="13" xfId="248" applyNumberFormat="1" applyFont="1" applyFill="1" applyBorder="1" applyAlignment="1" applyProtection="1">
      <alignment horizontal="center" vertical="center"/>
    </xf>
    <xf numFmtId="1" fontId="57" fillId="29" borderId="13" xfId="248" applyNumberFormat="1" applyFont="1" applyFill="1" applyBorder="1" applyAlignment="1" applyProtection="1">
      <alignment horizontal="right"/>
    </xf>
    <xf numFmtId="1" fontId="56" fillId="28" borderId="13" xfId="248" applyNumberFormat="1" applyFont="1" applyFill="1" applyBorder="1" applyAlignment="1" applyProtection="1">
      <alignment horizontal="right"/>
    </xf>
    <xf numFmtId="49" fontId="2" fillId="0" borderId="13" xfId="248" applyNumberFormat="1" applyFont="1" applyFill="1" applyBorder="1" applyAlignment="1" applyProtection="1">
      <alignment vertical="center" wrapText="1"/>
    </xf>
    <xf numFmtId="49" fontId="56" fillId="0" borderId="13" xfId="248" applyNumberFormat="1" applyFont="1" applyFill="1" applyBorder="1" applyAlignment="1" applyProtection="1">
      <alignment horizontal="center" vertical="center" wrapText="1"/>
    </xf>
    <xf numFmtId="0" fontId="5" fillId="0" borderId="0" xfId="248" applyNumberFormat="1" applyFont="1" applyFill="1" applyBorder="1" applyAlignment="1" applyProtection="1"/>
    <xf numFmtId="49" fontId="56" fillId="0" borderId="14" xfId="248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56" fillId="0" borderId="13" xfId="0" applyNumberFormat="1" applyFont="1" applyFill="1" applyBorder="1" applyAlignment="1" applyProtection="1">
      <alignment horizontal="center" vertical="center" wrapText="1"/>
    </xf>
    <xf numFmtId="0" fontId="56" fillId="0" borderId="13" xfId="248" applyNumberFormat="1" applyFont="1" applyFill="1" applyBorder="1" applyAlignment="1" applyProtection="1">
      <alignment horizontal="left" vertical="center" wrapText="1"/>
    </xf>
    <xf numFmtId="0" fontId="2" fillId="0" borderId="14" xfId="248" applyNumberFormat="1" applyFont="1" applyFill="1" applyBorder="1" applyAlignment="1" applyProtection="1">
      <alignment horizontal="left" vertical="center" wrapText="1"/>
    </xf>
    <xf numFmtId="0" fontId="2" fillId="0" borderId="25" xfId="248" applyNumberFormat="1" applyFont="1" applyFill="1" applyBorder="1" applyAlignment="1" applyProtection="1">
      <alignment horizontal="center" vertical="center" wrapText="1"/>
    </xf>
    <xf numFmtId="0" fontId="56" fillId="0" borderId="25" xfId="248" applyNumberFormat="1" applyFont="1" applyFill="1" applyBorder="1" applyAlignment="1" applyProtection="1">
      <alignment horizontal="center" vertical="center" wrapText="1"/>
    </xf>
    <xf numFmtId="1" fontId="5" fillId="29" borderId="13" xfId="248" applyNumberFormat="1" applyFont="1" applyFill="1" applyBorder="1" applyAlignment="1" applyProtection="1">
      <alignment horizontal="right"/>
    </xf>
    <xf numFmtId="1" fontId="5" fillId="28" borderId="13" xfId="248" applyNumberFormat="1" applyFont="1" applyFill="1" applyBorder="1" applyAlignment="1" applyProtection="1">
      <alignment horizontal="right"/>
    </xf>
    <xf numFmtId="0" fontId="57" fillId="0" borderId="0" xfId="248" applyNumberFormat="1" applyFont="1" applyFill="1" applyBorder="1" applyAlignment="1" applyProtection="1">
      <alignment horizontal="center"/>
    </xf>
    <xf numFmtId="0" fontId="57" fillId="0" borderId="0" xfId="248" applyNumberFormat="1" applyFont="1" applyFill="1" applyBorder="1" applyAlignment="1" applyProtection="1">
      <alignment horizontal="center" wrapText="1"/>
    </xf>
    <xf numFmtId="1" fontId="5" fillId="32" borderId="13" xfId="248" applyNumberFormat="1" applyFont="1" applyFill="1" applyBorder="1" applyAlignment="1" applyProtection="1">
      <alignment horizontal="right"/>
    </xf>
    <xf numFmtId="1" fontId="57" fillId="31" borderId="13" xfId="248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Protection="1"/>
    <xf numFmtId="0" fontId="0" fillId="0" borderId="13" xfId="0" applyNumberFormat="1" applyFont="1" applyFill="1" applyBorder="1" applyAlignment="1" applyProtection="1">
      <alignment horizontal="center"/>
    </xf>
    <xf numFmtId="0" fontId="59" fillId="0" borderId="13" xfId="0" applyNumberFormat="1" applyFont="1" applyFill="1" applyBorder="1" applyProtection="1"/>
    <xf numFmtId="0" fontId="59" fillId="0" borderId="13" xfId="0" applyNumberFormat="1" applyFont="1" applyFill="1" applyBorder="1" applyAlignment="1" applyProtection="1">
      <alignment wrapText="1"/>
    </xf>
    <xf numFmtId="0" fontId="61" fillId="0" borderId="13" xfId="0" applyNumberFormat="1" applyFont="1" applyFill="1" applyBorder="1" applyAlignment="1" applyProtection="1">
      <alignment horizontal="justify" vertical="center" wrapText="1"/>
    </xf>
    <xf numFmtId="0" fontId="59" fillId="0" borderId="0" xfId="0" applyNumberFormat="1" applyFont="1" applyFill="1" applyBorder="1" applyProtection="1"/>
    <xf numFmtId="0" fontId="60" fillId="0" borderId="0" xfId="0" applyNumberFormat="1" applyFont="1" applyFill="1" applyBorder="1" applyProtection="1"/>
    <xf numFmtId="0" fontId="0" fillId="0" borderId="13" xfId="0" applyNumberFormat="1" applyFont="1" applyFill="1" applyBorder="1" applyAlignment="1" applyProtection="1">
      <alignment wrapText="1"/>
    </xf>
    <xf numFmtId="0" fontId="0" fillId="28" borderId="13" xfId="0" applyNumberFormat="1" applyFont="1" applyFill="1" applyBorder="1" applyProtection="1"/>
    <xf numFmtId="0" fontId="56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3" fillId="28" borderId="13" xfId="0" applyNumberFormat="1" applyFont="1" applyFill="1" applyBorder="1" applyAlignment="1" applyProtection="1">
      <alignment horizontal="right" wrapText="1"/>
    </xf>
    <xf numFmtId="0" fontId="57" fillId="0" borderId="13" xfId="0" applyNumberFormat="1" applyFont="1" applyFill="1" applyBorder="1" applyAlignment="1" applyProtection="1">
      <alignment horizontal="right" vertical="center" wrapText="1"/>
    </xf>
    <xf numFmtId="0" fontId="0" fillId="30" borderId="13" xfId="0" applyNumberFormat="1" applyFont="1" applyFill="1" applyBorder="1" applyProtection="1"/>
    <xf numFmtId="49" fontId="63" fillId="0" borderId="13" xfId="0" applyNumberFormat="1" applyFont="1" applyBorder="1" applyAlignment="1">
      <alignment vertical="center"/>
    </xf>
    <xf numFmtId="0" fontId="59" fillId="0" borderId="13" xfId="0" applyNumberFormat="1" applyFont="1" applyFill="1" applyBorder="1" applyAlignment="1" applyProtection="1"/>
    <xf numFmtId="0" fontId="63" fillId="0" borderId="22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2" fillId="0" borderId="13" xfId="0" applyNumberFormat="1" applyFont="1" applyFill="1" applyBorder="1" applyProtection="1"/>
    <xf numFmtId="0" fontId="56" fillId="0" borderId="13" xfId="0" applyNumberFormat="1" applyFont="1" applyFill="1" applyBorder="1" applyAlignment="1" applyProtection="1">
      <alignment wrapText="1"/>
    </xf>
    <xf numFmtId="0" fontId="63" fillId="0" borderId="13" xfId="0" applyFont="1" applyBorder="1" applyAlignment="1">
      <alignment vertical="center" wrapText="1"/>
    </xf>
    <xf numFmtId="0" fontId="61" fillId="0" borderId="13" xfId="0" applyNumberFormat="1" applyFont="1" applyFill="1" applyBorder="1" applyAlignment="1" applyProtection="1">
      <alignment horizontal="center" vertical="center" wrapText="1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3" fillId="0" borderId="25" xfId="0" applyFont="1" applyBorder="1" applyAlignment="1">
      <alignment vertical="center"/>
    </xf>
    <xf numFmtId="0" fontId="63" fillId="0" borderId="13" xfId="0" applyFont="1" applyBorder="1" applyAlignment="1">
      <alignment wrapText="1"/>
    </xf>
    <xf numFmtId="0" fontId="2" fillId="0" borderId="22" xfId="0" applyNumberFormat="1" applyFont="1" applyFill="1" applyBorder="1" applyProtection="1"/>
    <xf numFmtId="0" fontId="63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57" fillId="0" borderId="0" xfId="0" applyNumberFormat="1" applyFont="1" applyFill="1" applyBorder="1" applyAlignment="1" applyProtection="1">
      <alignment horizontal="left" vertical="center" wrapText="1"/>
    </xf>
    <xf numFmtId="0" fontId="56" fillId="0" borderId="13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/>
    <xf numFmtId="0" fontId="1" fillId="0" borderId="22" xfId="0" applyNumberFormat="1" applyFont="1" applyFill="1" applyBorder="1" applyProtection="1"/>
    <xf numFmtId="0" fontId="1" fillId="0" borderId="23" xfId="254" applyNumberFormat="1" applyFont="1" applyFill="1" applyBorder="1" applyAlignment="1" applyProtection="1">
      <alignment horizontal="center" wrapText="1"/>
    </xf>
    <xf numFmtId="0" fontId="1" fillId="0" borderId="24" xfId="254" applyNumberFormat="1" applyFont="1" applyFill="1" applyBorder="1" applyAlignment="1" applyProtection="1">
      <alignment horizontal="center" wrapText="1"/>
    </xf>
    <xf numFmtId="0" fontId="1" fillId="0" borderId="15" xfId="254" applyNumberFormat="1" applyFont="1" applyFill="1" applyBorder="1" applyAlignment="1" applyProtection="1">
      <alignment horizontal="center" wrapText="1"/>
    </xf>
    <xf numFmtId="0" fontId="2" fillId="0" borderId="24" xfId="254" applyNumberFormat="1" applyFont="1" applyFill="1" applyBorder="1" applyProtection="1"/>
    <xf numFmtId="0" fontId="2" fillId="0" borderId="15" xfId="254" applyNumberFormat="1" applyFont="1" applyFill="1" applyBorder="1" applyProtection="1"/>
    <xf numFmtId="0" fontId="2" fillId="0" borderId="23" xfId="254" applyNumberFormat="1" applyFont="1" applyFill="1" applyBorder="1" applyAlignment="1" applyProtection="1">
      <alignment horizontal="center" vertical="top" wrapText="1"/>
    </xf>
    <xf numFmtId="0" fontId="2" fillId="0" borderId="24" xfId="254" applyNumberFormat="1" applyFont="1" applyFill="1" applyBorder="1" applyAlignment="1" applyProtection="1">
      <alignment horizontal="center" vertical="top" wrapText="1"/>
    </xf>
    <xf numFmtId="0" fontId="2" fillId="0" borderId="15" xfId="254" applyNumberFormat="1" applyFont="1" applyFill="1" applyBorder="1" applyAlignment="1" applyProtection="1">
      <alignment horizontal="center" vertical="top" wrapText="1"/>
    </xf>
    <xf numFmtId="0" fontId="1" fillId="0" borderId="23" xfId="0" applyNumberFormat="1" applyFont="1" applyFill="1" applyBorder="1" applyAlignment="1" applyProtection="1">
      <alignment horizontal="center"/>
    </xf>
    <xf numFmtId="0" fontId="1" fillId="0" borderId="24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49" fontId="1" fillId="0" borderId="23" xfId="254" applyNumberFormat="1" applyFont="1" applyFill="1" applyBorder="1" applyAlignment="1" applyProtection="1">
      <alignment horizontal="center" vertical="center" wrapText="1"/>
    </xf>
    <xf numFmtId="49" fontId="2" fillId="0" borderId="24" xfId="254" applyNumberFormat="1" applyFont="1" applyFill="1" applyBorder="1" applyAlignment="1" applyProtection="1">
      <alignment horizontal="center" vertical="center" wrapText="1"/>
    </xf>
    <xf numFmtId="49" fontId="2" fillId="0" borderId="15" xfId="254" applyNumberFormat="1" applyFont="1" applyFill="1" applyBorder="1" applyAlignment="1" applyProtection="1">
      <alignment horizontal="center" vertical="center" wrapText="1"/>
    </xf>
    <xf numFmtId="0" fontId="56" fillId="0" borderId="0" xfId="254" applyNumberFormat="1" applyFont="1" applyFill="1" applyBorder="1" applyAlignment="1" applyProtection="1">
      <alignment horizontal="center" vertical="top" wrapText="1"/>
    </xf>
    <xf numFmtId="0" fontId="2" fillId="0" borderId="0" xfId="254" applyNumberFormat="1" applyFont="1" applyFill="1" applyBorder="1" applyAlignment="1" applyProtection="1">
      <alignment horizontal="center" vertical="top" wrapText="1"/>
    </xf>
    <xf numFmtId="0" fontId="2" fillId="0" borderId="23" xfId="254" applyNumberFormat="1" applyFont="1" applyFill="1" applyBorder="1" applyAlignment="1" applyProtection="1">
      <alignment horizontal="center" wrapText="1"/>
    </xf>
    <xf numFmtId="0" fontId="2" fillId="0" borderId="24" xfId="254" applyNumberFormat="1" applyFont="1" applyFill="1" applyBorder="1" applyAlignment="1" applyProtection="1">
      <alignment horizontal="center" wrapText="1"/>
    </xf>
    <xf numFmtId="0" fontId="2" fillId="0" borderId="15" xfId="254" applyNumberFormat="1" applyFont="1" applyFill="1" applyBorder="1" applyAlignment="1" applyProtection="1">
      <alignment horizontal="center" wrapText="1"/>
    </xf>
    <xf numFmtId="0" fontId="1" fillId="0" borderId="23" xfId="254" applyNumberFormat="1" applyFont="1" applyFill="1" applyBorder="1" applyAlignment="1" applyProtection="1">
      <alignment horizontal="center" vertical="top" wrapText="1"/>
    </xf>
    <xf numFmtId="0" fontId="1" fillId="0" borderId="24" xfId="254" applyNumberFormat="1" applyFont="1" applyFill="1" applyBorder="1" applyAlignment="1" applyProtection="1">
      <alignment horizontal="center" vertical="top" wrapText="1"/>
    </xf>
    <xf numFmtId="0" fontId="1" fillId="0" borderId="15" xfId="254" applyNumberFormat="1" applyFont="1" applyFill="1" applyBorder="1" applyAlignment="1" applyProtection="1">
      <alignment horizontal="center" vertical="top" wrapText="1"/>
    </xf>
    <xf numFmtId="0" fontId="2" fillId="0" borderId="20" xfId="254" applyNumberFormat="1" applyFont="1" applyFill="1" applyBorder="1" applyAlignment="1" applyProtection="1">
      <alignment horizontal="left" wrapText="1"/>
    </xf>
    <xf numFmtId="0" fontId="2" fillId="0" borderId="0" xfId="254" applyNumberFormat="1" applyFont="1" applyFill="1" applyBorder="1" applyAlignment="1" applyProtection="1">
      <alignment horizontal="left" wrapText="1"/>
    </xf>
    <xf numFmtId="0" fontId="2" fillId="0" borderId="21" xfId="254" applyNumberFormat="1" applyFont="1" applyFill="1" applyBorder="1" applyAlignment="1" applyProtection="1">
      <alignment horizontal="left" wrapText="1"/>
    </xf>
    <xf numFmtId="0" fontId="2" fillId="0" borderId="19" xfId="254" applyNumberFormat="1" applyFont="1" applyFill="1" applyBorder="1" applyAlignment="1" applyProtection="1">
      <alignment horizontal="center" wrapText="1"/>
    </xf>
    <xf numFmtId="0" fontId="2" fillId="0" borderId="20" xfId="254" applyNumberFormat="1" applyFont="1" applyFill="1" applyBorder="1" applyAlignment="1" applyProtection="1">
      <alignment horizontal="left" vertical="center" wrapText="1"/>
    </xf>
    <xf numFmtId="0" fontId="2" fillId="0" borderId="0" xfId="254" applyNumberFormat="1" applyFont="1" applyFill="1" applyBorder="1" applyAlignment="1" applyProtection="1">
      <alignment horizontal="left" vertical="center" wrapText="1"/>
    </xf>
    <xf numFmtId="0" fontId="2" fillId="0" borderId="21" xfId="254" applyNumberFormat="1" applyFont="1" applyFill="1" applyBorder="1" applyAlignment="1" applyProtection="1">
      <alignment horizontal="left" vertical="center" wrapText="1"/>
    </xf>
    <xf numFmtId="0" fontId="2" fillId="0" borderId="19" xfId="254" applyNumberFormat="1" applyFont="1" applyFill="1" applyBorder="1" applyAlignment="1" applyProtection="1">
      <alignment horizontal="center" vertical="center" wrapText="1"/>
    </xf>
    <xf numFmtId="0" fontId="2" fillId="0" borderId="0" xfId="254" applyNumberFormat="1" applyFont="1" applyFill="1" applyBorder="1" applyAlignment="1" applyProtection="1">
      <alignment horizontal="center"/>
    </xf>
    <xf numFmtId="0" fontId="2" fillId="0" borderId="25" xfId="254" applyNumberFormat="1" applyFont="1" applyFill="1" applyBorder="1" applyAlignment="1" applyProtection="1">
      <alignment horizontal="center" vertical="center" wrapText="1"/>
    </xf>
    <xf numFmtId="0" fontId="1" fillId="0" borderId="23" xfId="254" applyNumberFormat="1" applyFont="1" applyFill="1" applyBorder="1" applyAlignment="1" applyProtection="1">
      <alignment horizontal="center" vertical="center" wrapText="1"/>
    </xf>
    <xf numFmtId="0" fontId="1" fillId="0" borderId="24" xfId="254" applyNumberFormat="1" applyFont="1" applyFill="1" applyBorder="1" applyAlignment="1" applyProtection="1">
      <alignment horizontal="center" vertical="center" wrapText="1"/>
    </xf>
    <xf numFmtId="0" fontId="1" fillId="0" borderId="15" xfId="254" applyNumberFormat="1" applyFont="1" applyFill="1" applyBorder="1" applyAlignment="1" applyProtection="1">
      <alignment horizontal="center" vertical="center" wrapText="1"/>
    </xf>
    <xf numFmtId="0" fontId="2" fillId="0" borderId="26" xfId="254" applyNumberFormat="1" applyFont="1" applyFill="1" applyBorder="1" applyAlignment="1" applyProtection="1">
      <alignment horizontal="left" wrapText="1"/>
    </xf>
    <xf numFmtId="0" fontId="2" fillId="0" borderId="22" xfId="254" applyNumberFormat="1" applyFont="1" applyFill="1" applyBorder="1" applyAlignment="1" applyProtection="1">
      <alignment horizontal="left" wrapText="1"/>
    </xf>
    <xf numFmtId="0" fontId="2" fillId="0" borderId="27" xfId="254" applyNumberFormat="1" applyFont="1" applyFill="1" applyBorder="1" applyAlignment="1" applyProtection="1">
      <alignment horizontal="left" wrapText="1"/>
    </xf>
    <xf numFmtId="0" fontId="2" fillId="0" borderId="23" xfId="254" applyNumberFormat="1" applyFont="1" applyFill="1" applyBorder="1" applyAlignment="1" applyProtection="1">
      <alignment horizontal="left"/>
    </xf>
    <xf numFmtId="0" fontId="2" fillId="0" borderId="24" xfId="254" applyNumberFormat="1" applyFont="1" applyFill="1" applyBorder="1" applyAlignment="1" applyProtection="1">
      <alignment horizontal="left"/>
    </xf>
    <xf numFmtId="0" fontId="1" fillId="0" borderId="24" xfId="254" applyNumberFormat="1" applyFont="1" applyFill="1" applyBorder="1" applyAlignment="1" applyProtection="1">
      <alignment horizontal="left"/>
    </xf>
    <xf numFmtId="0" fontId="1" fillId="0" borderId="15" xfId="254" applyNumberFormat="1" applyFont="1" applyFill="1" applyBorder="1" applyAlignment="1" applyProtection="1">
      <alignment horizontal="left"/>
    </xf>
    <xf numFmtId="0" fontId="2" fillId="0" borderId="13" xfId="254" applyNumberFormat="1" applyFont="1" applyFill="1" applyBorder="1" applyAlignment="1" applyProtection="1">
      <alignment horizontal="center" vertical="center" wrapText="1"/>
    </xf>
    <xf numFmtId="0" fontId="1" fillId="0" borderId="13" xfId="254" applyNumberFormat="1" applyFont="1" applyFill="1" applyBorder="1" applyAlignment="1" applyProtection="1">
      <alignment horizontal="center" vertical="center" wrapText="1"/>
    </xf>
    <xf numFmtId="0" fontId="2" fillId="0" borderId="23" xfId="254" applyNumberFormat="1" applyFont="1" applyFill="1" applyBorder="1" applyAlignment="1" applyProtection="1">
      <alignment horizontal="center" vertical="center" wrapText="1"/>
    </xf>
    <xf numFmtId="0" fontId="2" fillId="0" borderId="24" xfId="254" applyNumberFormat="1" applyFont="1" applyFill="1" applyBorder="1" applyAlignment="1" applyProtection="1">
      <alignment horizontal="center" vertical="center" wrapText="1"/>
    </xf>
    <xf numFmtId="0" fontId="2" fillId="0" borderId="15" xfId="254" applyNumberFormat="1" applyFont="1" applyFill="1" applyBorder="1" applyAlignment="1" applyProtection="1">
      <alignment horizontal="center" vertical="center" wrapText="1"/>
    </xf>
    <xf numFmtId="0" fontId="2" fillId="0" borderId="13" xfId="254" applyNumberFormat="1" applyFont="1" applyFill="1" applyBorder="1" applyAlignment="1" applyProtection="1">
      <alignment horizontal="center" wrapText="1"/>
    </xf>
    <xf numFmtId="0" fontId="2" fillId="0" borderId="23" xfId="254" applyNumberFormat="1" applyFont="1" applyFill="1" applyBorder="1" applyAlignment="1" applyProtection="1">
      <alignment horizontal="center"/>
    </xf>
    <xf numFmtId="0" fontId="2" fillId="0" borderId="24" xfId="254" applyNumberFormat="1" applyFont="1" applyFill="1" applyBorder="1" applyAlignment="1" applyProtection="1">
      <alignment horizontal="center"/>
    </xf>
    <xf numFmtId="0" fontId="2" fillId="0" borderId="15" xfId="254" applyNumberFormat="1" applyFont="1" applyFill="1" applyBorder="1" applyAlignment="1" applyProtection="1">
      <alignment horizontal="center"/>
    </xf>
    <xf numFmtId="49" fontId="56" fillId="0" borderId="0" xfId="248" applyNumberFormat="1" applyFont="1" applyFill="1" applyBorder="1" applyAlignment="1" applyProtection="1">
      <alignment horizontal="right"/>
    </xf>
    <xf numFmtId="49" fontId="57" fillId="0" borderId="0" xfId="248" applyNumberFormat="1" applyFont="1" applyFill="1" applyBorder="1" applyAlignment="1" applyProtection="1">
      <alignment horizontal="center" wrapText="1"/>
    </xf>
    <xf numFmtId="1" fontId="56" fillId="0" borderId="13" xfId="248" applyNumberFormat="1" applyFont="1" applyFill="1" applyBorder="1" applyAlignment="1" applyProtection="1">
      <alignment horizontal="left" vertical="center" wrapText="1"/>
    </xf>
    <xf numFmtId="1" fontId="56" fillId="0" borderId="13" xfId="248" applyNumberFormat="1" applyFont="1" applyFill="1" applyBorder="1" applyAlignment="1" applyProtection="1">
      <alignment horizontal="center" vertical="center"/>
    </xf>
    <xf numFmtId="1" fontId="56" fillId="0" borderId="13" xfId="248" applyNumberFormat="1" applyFont="1" applyFill="1" applyBorder="1" applyAlignment="1" applyProtection="1">
      <alignment horizontal="center"/>
    </xf>
    <xf numFmtId="1" fontId="56" fillId="0" borderId="13" xfId="248" applyNumberFormat="1" applyFont="1" applyFill="1" applyBorder="1" applyAlignment="1" applyProtection="1">
      <alignment horizontal="center" vertical="center" wrapText="1"/>
    </xf>
    <xf numFmtId="0" fontId="56" fillId="0" borderId="13" xfId="248" applyNumberFormat="1" applyFont="1" applyFill="1" applyBorder="1" applyAlignment="1" applyProtection="1">
      <alignment horizontal="center" vertical="center" wrapText="1"/>
    </xf>
    <xf numFmtId="0" fontId="57" fillId="0" borderId="13" xfId="248" applyNumberFormat="1" applyFont="1" applyFill="1" applyBorder="1" applyAlignment="1" applyProtection="1">
      <alignment horizontal="left" vertical="center" wrapText="1"/>
    </xf>
    <xf numFmtId="1" fontId="56" fillId="0" borderId="14" xfId="248" applyNumberFormat="1" applyFont="1" applyFill="1" applyBorder="1" applyAlignment="1" applyProtection="1">
      <alignment horizontal="center" vertical="center" wrapText="1"/>
    </xf>
    <xf numFmtId="1" fontId="56" fillId="0" borderId="25" xfId="248" applyNumberFormat="1" applyFont="1" applyFill="1" applyBorder="1" applyAlignment="1" applyProtection="1">
      <alignment horizontal="center" vertical="center" wrapText="1"/>
    </xf>
    <xf numFmtId="1" fontId="57" fillId="0" borderId="13" xfId="248" applyNumberFormat="1" applyFont="1" applyFill="1" applyBorder="1" applyAlignment="1" applyProtection="1">
      <alignment horizontal="center" vertical="center" wrapText="1"/>
    </xf>
    <xf numFmtId="0" fontId="57" fillId="0" borderId="0" xfId="248" applyNumberFormat="1" applyFont="1" applyFill="1" applyBorder="1" applyAlignment="1" applyProtection="1">
      <alignment horizontal="center" vertical="center" wrapText="1"/>
    </xf>
    <xf numFmtId="49" fontId="56" fillId="0" borderId="16" xfId="248" applyNumberFormat="1" applyFont="1" applyFill="1" applyBorder="1" applyAlignment="1" applyProtection="1">
      <alignment horizontal="center" vertical="center" wrapText="1"/>
    </xf>
    <xf numFmtId="49" fontId="2" fillId="0" borderId="18" xfId="248" applyNumberFormat="1" applyFont="1" applyFill="1" applyBorder="1" applyAlignment="1" applyProtection="1">
      <alignment horizontal="center" vertical="center" wrapText="1"/>
    </xf>
    <xf numFmtId="49" fontId="2" fillId="0" borderId="26" xfId="248" applyNumberFormat="1" applyFont="1" applyFill="1" applyBorder="1" applyAlignment="1" applyProtection="1">
      <alignment horizontal="center" vertical="center" wrapText="1"/>
    </xf>
    <xf numFmtId="49" fontId="2" fillId="0" borderId="27" xfId="248" applyNumberFormat="1" applyFont="1" applyFill="1" applyBorder="1" applyAlignment="1" applyProtection="1">
      <alignment horizontal="center" vertical="center" wrapText="1"/>
    </xf>
    <xf numFmtId="49" fontId="2" fillId="0" borderId="14" xfId="248" applyNumberFormat="1" applyFont="1" applyFill="1" applyBorder="1" applyAlignment="1" applyProtection="1">
      <alignment horizontal="center" vertical="center" wrapText="1"/>
    </xf>
    <xf numFmtId="49" fontId="2" fillId="0" borderId="25" xfId="248" applyNumberFormat="1" applyFont="1" applyFill="1" applyBorder="1" applyAlignment="1" applyProtection="1">
      <alignment horizontal="center" vertical="center" wrapText="1"/>
    </xf>
    <xf numFmtId="49" fontId="56" fillId="0" borderId="14" xfId="248" applyNumberFormat="1" applyFont="1" applyFill="1" applyBorder="1" applyAlignment="1" applyProtection="1">
      <alignment horizontal="center" vertical="center" wrapText="1"/>
    </xf>
    <xf numFmtId="49" fontId="56" fillId="0" borderId="25" xfId="248" applyNumberFormat="1" applyFont="1" applyFill="1" applyBorder="1" applyAlignment="1" applyProtection="1">
      <alignment horizontal="center" vertical="center" wrapText="1"/>
    </xf>
    <xf numFmtId="49" fontId="2" fillId="0" borderId="16" xfId="248" applyNumberFormat="1" applyFont="1" applyFill="1" applyBorder="1" applyAlignment="1" applyProtection="1">
      <alignment horizontal="center" vertical="center" wrapText="1"/>
    </xf>
    <xf numFmtId="0" fontId="1" fillId="0" borderId="0" xfId="248" applyNumberFormat="1" applyFont="1" applyFill="1" applyBorder="1" applyAlignment="1" applyProtection="1">
      <alignment horizontal="center" vertical="center" wrapText="1"/>
    </xf>
    <xf numFmtId="49" fontId="2" fillId="0" borderId="17" xfId="248" applyNumberFormat="1" applyFont="1" applyFill="1" applyBorder="1" applyAlignment="1" applyProtection="1">
      <alignment horizontal="center" vertical="center" wrapText="1"/>
    </xf>
    <xf numFmtId="49" fontId="56" fillId="0" borderId="13" xfId="248" applyNumberFormat="1" applyFont="1" applyFill="1" applyBorder="1" applyAlignment="1" applyProtection="1">
      <alignment horizontal="center" vertical="center" wrapText="1"/>
    </xf>
    <xf numFmtId="49" fontId="2" fillId="0" borderId="13" xfId="248" applyNumberFormat="1" applyFont="1" applyFill="1" applyBorder="1" applyAlignment="1" applyProtection="1">
      <alignment horizontal="center" vertical="center" wrapText="1"/>
    </xf>
    <xf numFmtId="49" fontId="2" fillId="0" borderId="19" xfId="248" applyNumberFormat="1" applyFont="1" applyFill="1" applyBorder="1" applyAlignment="1" applyProtection="1">
      <alignment horizontal="center" vertical="center" wrapText="1"/>
    </xf>
    <xf numFmtId="49" fontId="2" fillId="0" borderId="23" xfId="248" applyNumberFormat="1" applyFont="1" applyFill="1" applyBorder="1" applyAlignment="1" applyProtection="1">
      <alignment horizontal="center" vertical="center" wrapText="1"/>
    </xf>
    <xf numFmtId="49" fontId="2" fillId="0" borderId="24" xfId="248" applyNumberFormat="1" applyFont="1" applyFill="1" applyBorder="1" applyAlignment="1" applyProtection="1">
      <alignment horizontal="center" vertical="center" wrapText="1"/>
    </xf>
    <xf numFmtId="49" fontId="2" fillId="0" borderId="15" xfId="248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3" xfId="248" applyNumberFormat="1" applyFont="1" applyFill="1" applyBorder="1" applyAlignment="1" applyProtection="1">
      <alignment horizontal="center" vertical="center" wrapText="1"/>
    </xf>
    <xf numFmtId="49" fontId="5" fillId="0" borderId="14" xfId="248" applyNumberFormat="1" applyFont="1" applyFill="1" applyBorder="1" applyAlignment="1" applyProtection="1">
      <alignment horizontal="center" vertical="center" wrapText="1"/>
    </xf>
    <xf numFmtId="49" fontId="5" fillId="0" borderId="19" xfId="248" applyNumberFormat="1" applyFont="1" applyFill="1" applyBorder="1" applyAlignment="1" applyProtection="1">
      <alignment horizontal="center" vertical="center" wrapText="1"/>
    </xf>
    <xf numFmtId="49" fontId="5" fillId="0" borderId="25" xfId="248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6" fillId="0" borderId="13" xfId="0" applyNumberFormat="1" applyFont="1" applyFill="1" applyBorder="1" applyAlignment="1" applyProtection="1">
      <alignment horizontal="center" vertical="center" wrapText="1"/>
    </xf>
    <xf numFmtId="0" fontId="59" fillId="0" borderId="13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Alignment="1" applyProtection="1">
      <alignment horizontal="center"/>
    </xf>
    <xf numFmtId="0" fontId="60" fillId="0" borderId="13" xfId="248" applyNumberFormat="1" applyFont="1" applyFill="1" applyBorder="1" applyAlignment="1" applyProtection="1">
      <alignment horizontal="center"/>
    </xf>
    <xf numFmtId="0" fontId="56" fillId="0" borderId="13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0" xfId="248" applyNumberFormat="1" applyFont="1" applyFill="1" applyBorder="1" applyAlignment="1" applyProtection="1">
      <alignment horizontal="right"/>
    </xf>
    <xf numFmtId="0" fontId="62" fillId="0" borderId="0" xfId="0" applyFont="1" applyAlignment="1">
      <alignment horizontal="left"/>
    </xf>
    <xf numFmtId="0" fontId="59" fillId="0" borderId="23" xfId="0" applyNumberFormat="1" applyFont="1" applyFill="1" applyBorder="1" applyAlignment="1" applyProtection="1">
      <alignment horizontal="center"/>
    </xf>
    <xf numFmtId="0" fontId="59" fillId="0" borderId="24" xfId="0" applyNumberFormat="1" applyFont="1" applyFill="1" applyBorder="1" applyAlignment="1" applyProtection="1">
      <alignment horizontal="center"/>
    </xf>
    <xf numFmtId="0" fontId="59" fillId="0" borderId="15" xfId="0" applyNumberFormat="1" applyFont="1" applyFill="1" applyBorder="1" applyAlignment="1" applyProtection="1">
      <alignment horizontal="center"/>
    </xf>
    <xf numFmtId="0" fontId="59" fillId="0" borderId="14" xfId="0" applyNumberFormat="1" applyFont="1" applyFill="1" applyBorder="1" applyAlignment="1" applyProtection="1">
      <alignment horizontal="center"/>
    </xf>
    <xf numFmtId="0" fontId="59" fillId="0" borderId="25" xfId="0" applyNumberFormat="1" applyFont="1" applyFill="1" applyBorder="1" applyAlignment="1" applyProtection="1">
      <alignment horizontal="center"/>
    </xf>
    <xf numFmtId="0" fontId="59" fillId="0" borderId="14" xfId="0" applyNumberFormat="1" applyFont="1" applyFill="1" applyBorder="1" applyAlignment="1" applyProtection="1">
      <alignment horizontal="center" wrapText="1"/>
    </xf>
    <xf numFmtId="0" fontId="59" fillId="0" borderId="25" xfId="0" applyNumberFormat="1" applyFont="1" applyFill="1" applyBorder="1" applyAlignment="1" applyProtection="1">
      <alignment horizontal="center" wrapText="1"/>
    </xf>
    <xf numFmtId="0" fontId="59" fillId="0" borderId="13" xfId="0" applyNumberFormat="1" applyFont="1" applyFill="1" applyBorder="1" applyAlignment="1" applyProtection="1">
      <alignment horizont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56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258" applyNumberFormat="1" applyFont="1" applyFill="1" applyBorder="1" applyAlignment="1" applyProtection="1">
      <alignment horizontal="center" vertical="center" wrapText="1"/>
    </xf>
  </cellXfs>
  <cellStyles count="301">
    <cellStyle name="20% - Акцент1" xfId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1 7" xfId="7"/>
    <cellStyle name="20% - Акцент2" xfId="8"/>
    <cellStyle name="20% - Акцент2 2" xfId="9"/>
    <cellStyle name="20% - Акцент2 3" xfId="10"/>
    <cellStyle name="20% - Акцент2 4" xfId="11"/>
    <cellStyle name="20% - Акцент2 5" xfId="12"/>
    <cellStyle name="20% - Акцент2 6" xfId="13"/>
    <cellStyle name="20% - Акцент2 7" xfId="14"/>
    <cellStyle name="20% - Акцент3" xfId="15"/>
    <cellStyle name="20% - Акцент3 2" xfId="16"/>
    <cellStyle name="20% - Акцент3 3" xfId="17"/>
    <cellStyle name="20% - Акцент3 4" xfId="18"/>
    <cellStyle name="20% - Акцент3 5" xfId="19"/>
    <cellStyle name="20% - Акцент3 6" xfId="20"/>
    <cellStyle name="20% - Акцент3 7" xfId="21"/>
    <cellStyle name="20% - Акцент4" xfId="22"/>
    <cellStyle name="20% - Акцент4 2" xfId="23"/>
    <cellStyle name="20% - Акцент4 3" xfId="24"/>
    <cellStyle name="20% - Акцент4 4" xfId="25"/>
    <cellStyle name="20% - Акцент4 5" xfId="26"/>
    <cellStyle name="20% - Акцент4 6" xfId="27"/>
    <cellStyle name="20% - Акцент4 7" xfId="28"/>
    <cellStyle name="20% - Акцент5" xfId="29"/>
    <cellStyle name="20% - Акцент5 2" xfId="30"/>
    <cellStyle name="20% - Акцент5 3" xfId="31"/>
    <cellStyle name="20% - Акцент5 4" xfId="32"/>
    <cellStyle name="20% - Акцент5 5" xfId="33"/>
    <cellStyle name="20% - Акцент5 6" xfId="34"/>
    <cellStyle name="20% - Акцент5 7" xfId="35"/>
    <cellStyle name="20% - Акцент6" xfId="36"/>
    <cellStyle name="20% - Акцент6 2" xfId="37"/>
    <cellStyle name="20% - Акцент6 3" xfId="38"/>
    <cellStyle name="20% - Акцент6 4" xfId="39"/>
    <cellStyle name="20% - Акцент6 5" xfId="40"/>
    <cellStyle name="20% - Акцент6 6" xfId="41"/>
    <cellStyle name="20% - Акцент6 7" xfId="42"/>
    <cellStyle name="40% - Акцент1" xfId="43"/>
    <cellStyle name="40% - Акцент1 2" xfId="44"/>
    <cellStyle name="40% - Акцент1 3" xfId="45"/>
    <cellStyle name="40% - Акцент1 4" xfId="46"/>
    <cellStyle name="40% - Акцент1 5" xfId="47"/>
    <cellStyle name="40% - Акцент1 6" xfId="48"/>
    <cellStyle name="40% - Акцент1 7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2 6" xfId="55"/>
    <cellStyle name="40% - Акцент2 7" xfId="56"/>
    <cellStyle name="40% - Акцент3" xfId="57"/>
    <cellStyle name="40% - Акцент3 2" xfId="58"/>
    <cellStyle name="40% - Акцент3 3" xfId="59"/>
    <cellStyle name="40% - Акцент3 4" xfId="60"/>
    <cellStyle name="40% - Акцент3 5" xfId="61"/>
    <cellStyle name="40% - Акцент3 6" xfId="62"/>
    <cellStyle name="40% - Акцент3 7" xfId="63"/>
    <cellStyle name="40% - Акцент4" xfId="64"/>
    <cellStyle name="40% - Акцент4 2" xfId="65"/>
    <cellStyle name="40% - Акцент4 3" xfId="66"/>
    <cellStyle name="40% - Акцент4 4" xfId="67"/>
    <cellStyle name="40% - Акцент4 5" xfId="68"/>
    <cellStyle name="40% - Акцент4 6" xfId="69"/>
    <cellStyle name="40% - Акцент4 7" xfId="70"/>
    <cellStyle name="40% - Акцент5" xfId="71"/>
    <cellStyle name="40% - Акцент5 2" xfId="72"/>
    <cellStyle name="40% - Акцент5 3" xfId="73"/>
    <cellStyle name="40% - Акцент5 4" xfId="74"/>
    <cellStyle name="40% - Акцент5 5" xfId="75"/>
    <cellStyle name="40% - Акцент5 6" xfId="76"/>
    <cellStyle name="40% - Акцент5 7" xfId="77"/>
    <cellStyle name="40% - Акцент6" xfId="78"/>
    <cellStyle name="40% - Акцент6 2" xfId="79"/>
    <cellStyle name="40% - Акцент6 3" xfId="80"/>
    <cellStyle name="40% - Акцент6 4" xfId="81"/>
    <cellStyle name="40% - Акцент6 5" xfId="82"/>
    <cellStyle name="40% - Акцент6 6" xfId="83"/>
    <cellStyle name="40% - Акцент6 7" xfId="84"/>
    <cellStyle name="60% - Акцент1" xfId="85"/>
    <cellStyle name="60% - Акцент1 2" xfId="86"/>
    <cellStyle name="60% - Акцент1 3" xfId="87"/>
    <cellStyle name="60% - Акцент1 4" xfId="88"/>
    <cellStyle name="60% - Акцент1 5" xfId="89"/>
    <cellStyle name="60% - Акцент1 6" xfId="90"/>
    <cellStyle name="60% - Акцент1 7" xfId="91"/>
    <cellStyle name="60% - Акцент2" xfId="92"/>
    <cellStyle name="60% - Акцент2 2" xfId="93"/>
    <cellStyle name="60% - Акцент2 3" xfId="94"/>
    <cellStyle name="60% - Акцент2 4" xfId="95"/>
    <cellStyle name="60% - Акцент2 5" xfId="96"/>
    <cellStyle name="60% - Акцент2 6" xfId="97"/>
    <cellStyle name="60% - Акцент2 7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3 7" xfId="105"/>
    <cellStyle name="60% - Акцент4" xfId="106"/>
    <cellStyle name="60% - Акцент4 2" xfId="107"/>
    <cellStyle name="60% - Акцент4 3" xfId="108"/>
    <cellStyle name="60% - Акцент4 4" xfId="109"/>
    <cellStyle name="60% - Акцент4 5" xfId="110"/>
    <cellStyle name="60% - Акцент4 6" xfId="111"/>
    <cellStyle name="60% - Акцент4 7" xfId="112"/>
    <cellStyle name="60% - Акцент5" xfId="113"/>
    <cellStyle name="60% - Акцент5 2" xfId="114"/>
    <cellStyle name="60% - Акцент5 3" xfId="115"/>
    <cellStyle name="60% - Акцент5 4" xfId="116"/>
    <cellStyle name="60% - Акцент5 5" xfId="117"/>
    <cellStyle name="60% - Акцент5 6" xfId="118"/>
    <cellStyle name="60% - Акцент5 7" xfId="119"/>
    <cellStyle name="60% - Акцент6" xfId="120"/>
    <cellStyle name="60% - Акцент6 2" xfId="121"/>
    <cellStyle name="60% - Акцент6 3" xfId="122"/>
    <cellStyle name="60% - Акцент6 4" xfId="123"/>
    <cellStyle name="60% - Акцент6 5" xfId="124"/>
    <cellStyle name="60% - Акцент6 6" xfId="125"/>
    <cellStyle name="60% - Акцент6 7" xfId="126"/>
    <cellStyle name="Акцент1" xfId="127"/>
    <cellStyle name="Акцент1 2" xfId="128"/>
    <cellStyle name="Акцент1 3" xfId="129"/>
    <cellStyle name="Акцент1 4" xfId="130"/>
    <cellStyle name="Акцент1 5" xfId="131"/>
    <cellStyle name="Акцент1 6" xfId="132"/>
    <cellStyle name="Акцент1 7" xfId="133"/>
    <cellStyle name="Акцент2" xfId="134"/>
    <cellStyle name="Акцент2 2" xfId="135"/>
    <cellStyle name="Акцент2 3" xfId="136"/>
    <cellStyle name="Акцент2 4" xfId="137"/>
    <cellStyle name="Акцент2 5" xfId="138"/>
    <cellStyle name="Акцент2 6" xfId="139"/>
    <cellStyle name="Акцент2 7" xfId="140"/>
    <cellStyle name="Акцент3" xfId="141"/>
    <cellStyle name="Акцент3 2" xfId="142"/>
    <cellStyle name="Акцент3 3" xfId="143"/>
    <cellStyle name="Акцент3 4" xfId="144"/>
    <cellStyle name="Акцент3 5" xfId="145"/>
    <cellStyle name="Акцент3 6" xfId="146"/>
    <cellStyle name="Акцент3 7" xfId="147"/>
    <cellStyle name="Акцент4" xfId="148"/>
    <cellStyle name="Акцент4 2" xfId="149"/>
    <cellStyle name="Акцент4 3" xfId="150"/>
    <cellStyle name="Акцент4 4" xfId="151"/>
    <cellStyle name="Акцент4 5" xfId="152"/>
    <cellStyle name="Акцент4 6" xfId="153"/>
    <cellStyle name="Акцент4 7" xfId="154"/>
    <cellStyle name="Акцент5" xfId="155"/>
    <cellStyle name="Акцент5 2" xfId="156"/>
    <cellStyle name="Акцент5 3" xfId="157"/>
    <cellStyle name="Акцент5 4" xfId="158"/>
    <cellStyle name="Акцент5 5" xfId="159"/>
    <cellStyle name="Акцент5 6" xfId="160"/>
    <cellStyle name="Акцент5 7" xfId="161"/>
    <cellStyle name="Акцент6" xfId="162"/>
    <cellStyle name="Акцент6 2" xfId="163"/>
    <cellStyle name="Акцент6 3" xfId="164"/>
    <cellStyle name="Акцент6 4" xfId="165"/>
    <cellStyle name="Акцент6 5" xfId="166"/>
    <cellStyle name="Акцент6 6" xfId="167"/>
    <cellStyle name="Акцент6 7" xfId="168"/>
    <cellStyle name="Ввод " xfId="169"/>
    <cellStyle name="Ввод  2" xfId="170"/>
    <cellStyle name="Ввод  3" xfId="171"/>
    <cellStyle name="Ввод  4" xfId="172"/>
    <cellStyle name="Ввод  5" xfId="173"/>
    <cellStyle name="Ввод  6" xfId="174"/>
    <cellStyle name="Ввод  7" xfId="175"/>
    <cellStyle name="Вывод" xfId="176"/>
    <cellStyle name="Вывод 2" xfId="177"/>
    <cellStyle name="Вывод 3" xfId="178"/>
    <cellStyle name="Вывод 4" xfId="179"/>
    <cellStyle name="Вывод 5" xfId="180"/>
    <cellStyle name="Вывод 6" xfId="181"/>
    <cellStyle name="Вывод 7" xfId="182"/>
    <cellStyle name="Вычисление" xfId="183"/>
    <cellStyle name="Вычисление 2" xfId="184"/>
    <cellStyle name="Вычисление 3" xfId="185"/>
    <cellStyle name="Вычисление 4" xfId="186"/>
    <cellStyle name="Вычисление 5" xfId="187"/>
    <cellStyle name="Вычисление 6" xfId="188"/>
    <cellStyle name="Вычисление 7" xfId="189"/>
    <cellStyle name="Денежный 2" xfId="190"/>
    <cellStyle name="Заголовок 1" xfId="191"/>
    <cellStyle name="Заголовок 1 2" xfId="192"/>
    <cellStyle name="Заголовок 1 3" xfId="193"/>
    <cellStyle name="Заголовок 1 4" xfId="194"/>
    <cellStyle name="Заголовок 1 5" xfId="195"/>
    <cellStyle name="Заголовок 1 6" xfId="196"/>
    <cellStyle name="Заголовок 1 7" xfId="197"/>
    <cellStyle name="Заголовок 2" xfId="198"/>
    <cellStyle name="Заголовок 2 2" xfId="199"/>
    <cellStyle name="Заголовок 2 3" xfId="200"/>
    <cellStyle name="Заголовок 2 4" xfId="201"/>
    <cellStyle name="Заголовок 2 5" xfId="202"/>
    <cellStyle name="Заголовок 2 6" xfId="203"/>
    <cellStyle name="Заголовок 2 7" xfId="204"/>
    <cellStyle name="Заголовок 3" xfId="205"/>
    <cellStyle name="Заголовок 3 2" xfId="206"/>
    <cellStyle name="Заголовок 3 3" xfId="207"/>
    <cellStyle name="Заголовок 3 4" xfId="208"/>
    <cellStyle name="Заголовок 3 5" xfId="209"/>
    <cellStyle name="Заголовок 3 6" xfId="210"/>
    <cellStyle name="Заголовок 3 7" xfId="211"/>
    <cellStyle name="Заголовок 4" xfId="212"/>
    <cellStyle name="Заголовок 4 2" xfId="213"/>
    <cellStyle name="Заголовок 4 3" xfId="214"/>
    <cellStyle name="Заголовок 4 4" xfId="215"/>
    <cellStyle name="Заголовок 4 5" xfId="216"/>
    <cellStyle name="Заголовок 4 6" xfId="217"/>
    <cellStyle name="Заголовок 4 7" xfId="218"/>
    <cellStyle name="Итог" xfId="219"/>
    <cellStyle name="Итог 2" xfId="220"/>
    <cellStyle name="Итог 3" xfId="221"/>
    <cellStyle name="Итог 4" xfId="222"/>
    <cellStyle name="Итог 5" xfId="223"/>
    <cellStyle name="Итог 6" xfId="224"/>
    <cellStyle name="Итог 7" xfId="225"/>
    <cellStyle name="Контрольная ячейка" xfId="226"/>
    <cellStyle name="Контрольная ячейка 2" xfId="227"/>
    <cellStyle name="Контрольная ячейка 3" xfId="228"/>
    <cellStyle name="Контрольная ячейка 4" xfId="229"/>
    <cellStyle name="Контрольная ячейка 5" xfId="230"/>
    <cellStyle name="Контрольная ячейка 6" xfId="231"/>
    <cellStyle name="Контрольная ячейка 7" xfId="232"/>
    <cellStyle name="Название" xfId="233"/>
    <cellStyle name="Название 2" xfId="234"/>
    <cellStyle name="Название 3" xfId="235"/>
    <cellStyle name="Название 4" xfId="236"/>
    <cellStyle name="Название 5" xfId="237"/>
    <cellStyle name="Название 6" xfId="238"/>
    <cellStyle name="Название 7" xfId="239"/>
    <cellStyle name="Нейтральный" xfId="240"/>
    <cellStyle name="Нейтральный 2" xfId="241"/>
    <cellStyle name="Нейтральный 3" xfId="242"/>
    <cellStyle name="Нейтральный 4" xfId="243"/>
    <cellStyle name="Нейтральный 5" xfId="244"/>
    <cellStyle name="Нейтральный 6" xfId="245"/>
    <cellStyle name="Нейтральный 7" xfId="246"/>
    <cellStyle name="Обычный" xfId="0" builtinId="0"/>
    <cellStyle name="Обычный 2" xfId="247"/>
    <cellStyle name="Обычный 2 2" xfId="248"/>
    <cellStyle name="Обычный 2 3" xfId="249"/>
    <cellStyle name="Обычный 2 4" xfId="250"/>
    <cellStyle name="Обычный 2 5" xfId="251"/>
    <cellStyle name="Обычный 2 6" xfId="252"/>
    <cellStyle name="Обычный 3" xfId="253"/>
    <cellStyle name="Обычный 4" xfId="254"/>
    <cellStyle name="Обычный 6" xfId="255"/>
    <cellStyle name="Обычный 7" xfId="256"/>
    <cellStyle name="Обычный_Лист1" xfId="257"/>
    <cellStyle name="Обычный_ФинДеятельность" xfId="258"/>
    <cellStyle name="Плохой" xfId="259"/>
    <cellStyle name="Плохой 2" xfId="260"/>
    <cellStyle name="Плохой 3" xfId="261"/>
    <cellStyle name="Плохой 4" xfId="262"/>
    <cellStyle name="Плохой 5" xfId="263"/>
    <cellStyle name="Плохой 6" xfId="264"/>
    <cellStyle name="Плохой 7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ояснение 7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Примечание 7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Связанная ячейка 7" xfId="286"/>
    <cellStyle name="Текст предупреждения" xfId="287"/>
    <cellStyle name="Текст предупреждения 2" xfId="288"/>
    <cellStyle name="Текст предупреждения 3" xfId="289"/>
    <cellStyle name="Текст предупреждения 4" xfId="290"/>
    <cellStyle name="Текст предупреждения 5" xfId="291"/>
    <cellStyle name="Текст предупреждения 6" xfId="292"/>
    <cellStyle name="Текст предупреждения 7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  <cellStyle name="Хороший 7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D20" sqref="D20"/>
    </sheetView>
  </sheetViews>
  <sheetFormatPr defaultColWidth="9.140625" defaultRowHeight="12.75" customHeight="1" x14ac:dyDescent="0.2"/>
  <sheetData>
    <row r="1" spans="1:11" ht="12.75" customHeight="1" x14ac:dyDescent="0.2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183" t="s">
        <v>1</v>
      </c>
      <c r="B3" s="183"/>
      <c r="C3" s="184" t="s">
        <v>2</v>
      </c>
      <c r="D3" s="184"/>
      <c r="E3" s="184"/>
      <c r="F3" s="184"/>
      <c r="G3" s="184"/>
      <c r="H3" s="184"/>
      <c r="I3" s="184"/>
      <c r="J3" s="184"/>
      <c r="K3" s="184"/>
    </row>
    <row r="6" spans="1:11" ht="12.75" customHeight="1" x14ac:dyDescent="0.2">
      <c r="A6" s="183" t="s">
        <v>3</v>
      </c>
      <c r="B6" s="183"/>
      <c r="C6" s="184" t="s">
        <v>4</v>
      </c>
      <c r="D6" s="184"/>
      <c r="E6" s="184"/>
      <c r="F6" s="184"/>
      <c r="G6" s="184"/>
      <c r="H6" s="184"/>
      <c r="I6" s="184"/>
      <c r="J6" s="184"/>
      <c r="K6" s="184"/>
    </row>
    <row r="8" spans="1:11" ht="12.75" customHeight="1" x14ac:dyDescent="0.2">
      <c r="A8" s="2" t="s">
        <v>5</v>
      </c>
      <c r="C8" s="180" t="s">
        <v>6</v>
      </c>
      <c r="D8" s="181"/>
      <c r="E8" s="181"/>
      <c r="F8" s="181"/>
      <c r="G8" s="181"/>
      <c r="H8" s="181"/>
      <c r="I8" s="181"/>
      <c r="J8" s="181"/>
      <c r="K8" s="181"/>
    </row>
  </sheetData>
  <mergeCells count="6">
    <mergeCell ref="C8:K8"/>
    <mergeCell ref="A1:K1"/>
    <mergeCell ref="A3:B3"/>
    <mergeCell ref="C3:K3"/>
    <mergeCell ref="A6:B6"/>
    <mergeCell ref="C6:K6"/>
  </mergeCells>
  <pageMargins left="0.75" right="0.75" top="1" bottom="1" header="0.5" footer="0.5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A3" workbookViewId="0">
      <selection activeCell="A28" sqref="A28:C28"/>
    </sheetView>
  </sheetViews>
  <sheetFormatPr defaultColWidth="9.140625" defaultRowHeight="10.5" x14ac:dyDescent="0.15"/>
  <cols>
    <col min="1" max="1" width="61" style="2" customWidth="1"/>
    <col min="2" max="2" width="6.7109375" style="2" customWidth="1"/>
    <col min="3" max="3" width="21.28515625" style="28" customWidth="1"/>
    <col min="4" max="4" width="14.42578125" style="2" customWidth="1"/>
    <col min="5" max="16384" width="9.140625" style="2"/>
  </cols>
  <sheetData>
    <row r="1" spans="1:4" s="28" customFormat="1" x14ac:dyDescent="0.15">
      <c r="A1" s="2"/>
      <c r="B1" s="2"/>
      <c r="C1" s="2"/>
    </row>
    <row r="2" spans="1:4" x14ac:dyDescent="0.15">
      <c r="A2" s="298" t="s">
        <v>314</v>
      </c>
      <c r="B2" s="298"/>
      <c r="C2" s="298"/>
    </row>
    <row r="3" spans="1:4" x14ac:dyDescent="0.15">
      <c r="A3" s="19" t="s">
        <v>150</v>
      </c>
      <c r="C3" s="16"/>
    </row>
    <row r="4" spans="1:4" x14ac:dyDescent="0.15">
      <c r="C4" s="18" t="s">
        <v>39</v>
      </c>
    </row>
    <row r="5" spans="1:4" s="98" customFormat="1" x14ac:dyDescent="0.15">
      <c r="A5" s="260" t="s">
        <v>151</v>
      </c>
      <c r="B5" s="276" t="s">
        <v>42</v>
      </c>
      <c r="C5" s="282" t="s">
        <v>315</v>
      </c>
      <c r="D5" s="283"/>
    </row>
    <row r="6" spans="1:4" ht="52.5" x14ac:dyDescent="0.15">
      <c r="A6" s="260"/>
      <c r="B6" s="276"/>
      <c r="C6" s="129" t="s">
        <v>316</v>
      </c>
      <c r="D6" s="166" t="s">
        <v>317</v>
      </c>
    </row>
    <row r="7" spans="1:4" x14ac:dyDescent="0.15">
      <c r="A7" s="11" t="s">
        <v>34</v>
      </c>
      <c r="B7" s="15">
        <v>2</v>
      </c>
      <c r="C7" s="103">
        <v>3</v>
      </c>
      <c r="D7" s="165">
        <v>4</v>
      </c>
    </row>
    <row r="8" spans="1:4" ht="12.75" x14ac:dyDescent="0.15">
      <c r="A8" s="163" t="s">
        <v>318</v>
      </c>
      <c r="B8" s="163">
        <v>1</v>
      </c>
      <c r="C8" s="163"/>
      <c r="D8" s="163"/>
    </row>
    <row r="9" spans="1:4" s="28" customFormat="1" ht="12.75" x14ac:dyDescent="0.15">
      <c r="A9" s="163" t="s">
        <v>319</v>
      </c>
      <c r="B9" s="163">
        <v>2</v>
      </c>
      <c r="C9" s="163"/>
      <c r="D9" s="163"/>
    </row>
    <row r="10" spans="1:4" ht="12.75" x14ac:dyDescent="0.15">
      <c r="A10" s="163" t="s">
        <v>320</v>
      </c>
      <c r="B10" s="163">
        <v>3</v>
      </c>
      <c r="C10" s="163"/>
      <c r="D10" s="163"/>
    </row>
    <row r="11" spans="1:4" ht="12.75" x14ac:dyDescent="0.15">
      <c r="A11" s="163" t="s">
        <v>321</v>
      </c>
      <c r="B11" s="163">
        <v>4</v>
      </c>
      <c r="C11" s="163"/>
      <c r="D11" s="163"/>
    </row>
    <row r="12" spans="1:4" ht="12.75" x14ac:dyDescent="0.15">
      <c r="A12" s="163" t="s">
        <v>322</v>
      </c>
      <c r="B12" s="163">
        <v>5</v>
      </c>
      <c r="C12" s="163"/>
      <c r="D12" s="163"/>
    </row>
    <row r="13" spans="1:4" ht="25.5" x14ac:dyDescent="0.15">
      <c r="A13" s="167" t="s">
        <v>334</v>
      </c>
      <c r="B13" s="167">
        <v>6</v>
      </c>
      <c r="C13" s="167"/>
      <c r="D13" s="167"/>
    </row>
    <row r="14" spans="1:4" ht="12.75" x14ac:dyDescent="0.15">
      <c r="A14" s="163" t="s">
        <v>323</v>
      </c>
      <c r="B14" s="163">
        <v>7</v>
      </c>
      <c r="C14" s="163"/>
      <c r="D14" s="163"/>
    </row>
    <row r="15" spans="1:4" ht="12.75" x14ac:dyDescent="0.15">
      <c r="A15" s="163" t="s">
        <v>152</v>
      </c>
      <c r="B15" s="163">
        <v>8</v>
      </c>
      <c r="C15" s="163"/>
      <c r="D15" s="163"/>
    </row>
    <row r="16" spans="1:4" ht="12.75" x14ac:dyDescent="0.15">
      <c r="A16" s="163" t="s">
        <v>153</v>
      </c>
      <c r="B16" s="163">
        <v>9</v>
      </c>
      <c r="C16" s="163"/>
      <c r="D16" s="163"/>
    </row>
    <row r="17" spans="1:4" ht="25.5" x14ac:dyDescent="0.15">
      <c r="A17" s="167" t="s">
        <v>324</v>
      </c>
      <c r="B17" s="167">
        <v>10</v>
      </c>
      <c r="C17" s="167"/>
      <c r="D17" s="167"/>
    </row>
    <row r="18" spans="1:4" ht="12.75" x14ac:dyDescent="0.15">
      <c r="A18" s="163" t="s">
        <v>325</v>
      </c>
      <c r="B18" s="163">
        <v>11</v>
      </c>
      <c r="C18" s="163"/>
      <c r="D18" s="163"/>
    </row>
    <row r="19" spans="1:4" ht="25.5" x14ac:dyDescent="0.15">
      <c r="A19" s="167" t="s">
        <v>326</v>
      </c>
      <c r="B19" s="167">
        <v>12</v>
      </c>
      <c r="C19" s="167"/>
      <c r="D19" s="167"/>
    </row>
    <row r="20" spans="1:4" ht="12.75" x14ac:dyDescent="0.15">
      <c r="A20" s="163" t="s">
        <v>327</v>
      </c>
      <c r="B20" s="163">
        <v>12</v>
      </c>
      <c r="C20" s="163"/>
      <c r="D20" s="163"/>
    </row>
    <row r="21" spans="1:4" ht="12.75" x14ac:dyDescent="0.15">
      <c r="A21" s="163" t="s">
        <v>328</v>
      </c>
      <c r="B21" s="163">
        <v>13</v>
      </c>
      <c r="C21" s="163"/>
      <c r="D21" s="163"/>
    </row>
    <row r="22" spans="1:4" ht="25.5" x14ac:dyDescent="0.15">
      <c r="A22" s="167" t="s">
        <v>154</v>
      </c>
      <c r="B22" s="167">
        <v>14</v>
      </c>
      <c r="C22" s="167"/>
      <c r="D22" s="167"/>
    </row>
    <row r="23" spans="1:4" ht="12.75" x14ac:dyDescent="0.15">
      <c r="A23" s="163" t="s">
        <v>329</v>
      </c>
      <c r="B23" s="163">
        <v>15</v>
      </c>
      <c r="C23" s="163"/>
      <c r="D23" s="163"/>
    </row>
    <row r="24" spans="1:4" ht="12.75" x14ac:dyDescent="0.15">
      <c r="A24" s="163" t="s">
        <v>330</v>
      </c>
      <c r="B24" s="163">
        <v>16</v>
      </c>
      <c r="C24" s="163"/>
      <c r="D24" s="163"/>
    </row>
    <row r="25" spans="1:4" ht="12.75" x14ac:dyDescent="0.15">
      <c r="A25" s="163" t="s">
        <v>331</v>
      </c>
      <c r="B25" s="163">
        <v>17</v>
      </c>
      <c r="C25" s="163"/>
      <c r="D25" s="163"/>
    </row>
    <row r="26" spans="1:4" ht="12.75" x14ac:dyDescent="0.15">
      <c r="A26" s="163" t="s">
        <v>332</v>
      </c>
      <c r="B26" s="163">
        <v>18</v>
      </c>
      <c r="C26" s="163"/>
      <c r="D26" s="163"/>
    </row>
    <row r="27" spans="1:4" ht="38.25" x14ac:dyDescent="0.15">
      <c r="A27" s="167" t="s">
        <v>333</v>
      </c>
      <c r="B27" s="167">
        <v>19</v>
      </c>
      <c r="C27" s="167"/>
      <c r="D27" s="167"/>
    </row>
    <row r="28" spans="1:4" x14ac:dyDescent="0.15">
      <c r="A28" s="299"/>
      <c r="B28" s="299"/>
      <c r="C28" s="299"/>
    </row>
    <row r="29" spans="1:4" x14ac:dyDescent="0.15">
      <c r="C29" s="2"/>
    </row>
    <row r="30" spans="1:4" s="28" customFormat="1" x14ac:dyDescent="0.15">
      <c r="A30" s="2"/>
      <c r="B30" s="2"/>
      <c r="C30" s="2"/>
    </row>
  </sheetData>
  <mergeCells count="5">
    <mergeCell ref="A2:C2"/>
    <mergeCell ref="A28:C28"/>
    <mergeCell ref="A5:A6"/>
    <mergeCell ref="B5:B6"/>
    <mergeCell ref="C5:D5"/>
  </mergeCells>
  <pageMargins left="0.7" right="0.7" top="0.75" bottom="0.75" header="0.3" footer="0.3"/>
  <pageSetup paperSize="9" scale="82" orientation="portrait" r:id="rId1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view="pageBreakPreview" topLeftCell="A10" workbookViewId="0">
      <selection activeCell="A26" sqref="A26"/>
    </sheetView>
  </sheetViews>
  <sheetFormatPr defaultColWidth="9.140625" defaultRowHeight="10.5" customHeight="1" x14ac:dyDescent="0.15"/>
  <cols>
    <col min="1" max="1" width="43.28515625" style="93" customWidth="1"/>
    <col min="2" max="2" width="6.42578125" style="93" customWidth="1"/>
    <col min="3" max="3" width="15.28515625" style="93" customWidth="1"/>
    <col min="4" max="4" width="20" style="93" customWidth="1"/>
    <col min="5" max="5" width="7.28515625" style="93" customWidth="1"/>
    <col min="6" max="6" width="9.140625" style="93" customWidth="1"/>
    <col min="7" max="16384" width="9.140625" style="93"/>
  </cols>
  <sheetData>
    <row r="2" spans="1:4" x14ac:dyDescent="0.15">
      <c r="A2" s="294" t="s">
        <v>335</v>
      </c>
      <c r="B2" s="300"/>
      <c r="C2" s="300"/>
      <c r="D2" s="300"/>
    </row>
    <row r="3" spans="1:4" ht="21" customHeight="1" x14ac:dyDescent="0.15">
      <c r="A3" s="89" t="s">
        <v>155</v>
      </c>
      <c r="C3" s="79"/>
      <c r="D3" s="88" t="s">
        <v>103</v>
      </c>
    </row>
    <row r="4" spans="1:4" ht="50.25" customHeight="1" x14ac:dyDescent="0.15">
      <c r="A4" s="94" t="s">
        <v>147</v>
      </c>
      <c r="B4" s="87" t="s">
        <v>148</v>
      </c>
      <c r="C4" s="168" t="s">
        <v>45</v>
      </c>
      <c r="D4" s="168" t="s">
        <v>336</v>
      </c>
    </row>
    <row r="5" spans="1:4" ht="12.75" customHeight="1" x14ac:dyDescent="0.15">
      <c r="A5" s="61">
        <v>1</v>
      </c>
      <c r="B5" s="61">
        <v>2</v>
      </c>
      <c r="C5" s="61">
        <v>3</v>
      </c>
      <c r="D5" s="61">
        <v>4</v>
      </c>
    </row>
    <row r="6" spans="1:4" ht="38.25" x14ac:dyDescent="0.15">
      <c r="A6" s="167" t="s">
        <v>337</v>
      </c>
      <c r="B6" s="167">
        <v>1</v>
      </c>
      <c r="C6" s="85">
        <v>0</v>
      </c>
      <c r="D6" s="85">
        <v>0</v>
      </c>
    </row>
    <row r="7" spans="1:4" ht="12.75" x14ac:dyDescent="0.15">
      <c r="A7" s="167" t="s">
        <v>341</v>
      </c>
      <c r="B7" s="163">
        <v>2</v>
      </c>
      <c r="C7" s="85">
        <v>0</v>
      </c>
      <c r="D7" s="83">
        <v>0</v>
      </c>
    </row>
    <row r="8" spans="1:4" ht="12.75" x14ac:dyDescent="0.15">
      <c r="A8" s="167" t="s">
        <v>342</v>
      </c>
      <c r="B8" s="163">
        <v>3</v>
      </c>
      <c r="C8" s="85">
        <v>0</v>
      </c>
      <c r="D8" s="83">
        <v>0</v>
      </c>
    </row>
    <row r="9" spans="1:4" ht="12.75" customHeight="1" x14ac:dyDescent="0.15">
      <c r="A9" s="167" t="s">
        <v>345</v>
      </c>
      <c r="B9" s="163">
        <v>4</v>
      </c>
      <c r="C9" s="85">
        <v>0</v>
      </c>
      <c r="D9" s="83">
        <v>0</v>
      </c>
    </row>
    <row r="10" spans="1:4" ht="12.75" customHeight="1" x14ac:dyDescent="0.15">
      <c r="A10" s="167" t="s">
        <v>343</v>
      </c>
      <c r="B10" s="163">
        <v>5</v>
      </c>
      <c r="C10" s="85">
        <v>0</v>
      </c>
      <c r="D10" s="83">
        <v>0</v>
      </c>
    </row>
    <row r="11" spans="1:4" ht="12.75" customHeight="1" x14ac:dyDescent="0.15">
      <c r="A11" s="167" t="s">
        <v>344</v>
      </c>
      <c r="B11" s="163">
        <v>6</v>
      </c>
      <c r="C11" s="85">
        <v>0</v>
      </c>
      <c r="D11" s="83">
        <v>0</v>
      </c>
    </row>
    <row r="12" spans="1:4" ht="12.75" customHeight="1" x14ac:dyDescent="0.15">
      <c r="A12" s="167" t="s">
        <v>346</v>
      </c>
      <c r="B12" s="163">
        <v>7</v>
      </c>
      <c r="C12" s="85">
        <v>0</v>
      </c>
      <c r="D12" s="83">
        <v>0</v>
      </c>
    </row>
    <row r="13" spans="1:4" ht="58.5" customHeight="1" x14ac:dyDescent="0.15">
      <c r="A13" s="171" t="s">
        <v>347</v>
      </c>
      <c r="B13" s="169">
        <v>8</v>
      </c>
      <c r="C13" s="85">
        <v>0</v>
      </c>
      <c r="D13" s="83">
        <v>0</v>
      </c>
    </row>
    <row r="14" spans="1:4" ht="25.5" x14ac:dyDescent="0.2">
      <c r="A14" s="170" t="s">
        <v>338</v>
      </c>
      <c r="B14" s="174">
        <v>9</v>
      </c>
      <c r="C14" s="85">
        <v>0</v>
      </c>
      <c r="D14" s="83">
        <v>0</v>
      </c>
    </row>
    <row r="15" spans="1:4" ht="51" customHeight="1" x14ac:dyDescent="0.15">
      <c r="A15" s="171" t="s">
        <v>348</v>
      </c>
      <c r="B15" s="167">
        <v>10</v>
      </c>
      <c r="C15" s="85">
        <v>0</v>
      </c>
      <c r="D15" s="83">
        <v>0</v>
      </c>
    </row>
    <row r="16" spans="1:4" ht="12.75" x14ac:dyDescent="0.15">
      <c r="A16" s="170" t="s">
        <v>144</v>
      </c>
      <c r="B16" s="172">
        <v>11</v>
      </c>
      <c r="C16" s="85">
        <v>0</v>
      </c>
      <c r="D16" s="83">
        <v>0</v>
      </c>
    </row>
    <row r="17" spans="1:7" ht="12.75" x14ac:dyDescent="0.15">
      <c r="A17" s="170" t="s">
        <v>156</v>
      </c>
      <c r="B17" s="173">
        <v>12</v>
      </c>
      <c r="C17" s="85">
        <v>0</v>
      </c>
      <c r="D17" s="83">
        <v>0</v>
      </c>
    </row>
    <row r="18" spans="1:7" ht="12.75" x14ac:dyDescent="0.15">
      <c r="A18" s="170" t="s">
        <v>157</v>
      </c>
      <c r="B18" s="167">
        <v>13</v>
      </c>
      <c r="C18" s="85">
        <v>0</v>
      </c>
      <c r="D18" s="83">
        <v>0</v>
      </c>
    </row>
    <row r="19" spans="1:7" ht="51" x14ac:dyDescent="0.15">
      <c r="A19" s="170" t="s">
        <v>339</v>
      </c>
      <c r="B19" s="167">
        <v>14</v>
      </c>
      <c r="C19" s="85">
        <v>0</v>
      </c>
      <c r="D19" s="83">
        <v>0</v>
      </c>
    </row>
    <row r="20" spans="1:7" ht="12" customHeight="1" x14ac:dyDescent="0.15">
      <c r="A20" s="170" t="s">
        <v>340</v>
      </c>
      <c r="B20" s="167">
        <v>15</v>
      </c>
      <c r="C20" s="85">
        <v>0</v>
      </c>
      <c r="D20" s="83">
        <v>0</v>
      </c>
    </row>
    <row r="21" spans="1:7" s="98" customFormat="1" ht="12" customHeight="1" x14ac:dyDescent="0.15">
      <c r="A21" s="176"/>
      <c r="B21" s="176"/>
      <c r="C21" s="177"/>
      <c r="D21" s="18"/>
    </row>
    <row r="22" spans="1:7" ht="19.5" customHeight="1" x14ac:dyDescent="0.15">
      <c r="A22" s="178">
        <v>6100</v>
      </c>
      <c r="B22" s="82"/>
      <c r="C22" s="81"/>
      <c r="D22" s="80"/>
    </row>
    <row r="23" spans="1:7" ht="42" x14ac:dyDescent="0.15">
      <c r="A23" s="179" t="s">
        <v>349</v>
      </c>
      <c r="B23" s="128">
        <v>1</v>
      </c>
      <c r="C23" s="128"/>
      <c r="D23" s="151"/>
    </row>
    <row r="24" spans="1:7" ht="21" x14ac:dyDescent="0.15">
      <c r="A24" s="179" t="s">
        <v>350</v>
      </c>
      <c r="B24" s="165">
        <v>2</v>
      </c>
      <c r="C24" s="165"/>
    </row>
    <row r="25" spans="1:7" s="98" customFormat="1" ht="26.25" customHeight="1" x14ac:dyDescent="0.15"/>
    <row r="26" spans="1:7" s="98" customFormat="1" ht="17.25" customHeight="1" x14ac:dyDescent="0.15"/>
    <row r="27" spans="1:7" s="98" customFormat="1" ht="23.25" customHeight="1" x14ac:dyDescent="0.15">
      <c r="C27" s="175"/>
    </row>
    <row r="28" spans="1:7" ht="12.75" customHeight="1" x14ac:dyDescent="0.2">
      <c r="A28" s="301" t="s">
        <v>158</v>
      </c>
      <c r="B28" s="95"/>
      <c r="C28" s="78" t="s">
        <v>159</v>
      </c>
      <c r="D28" s="77"/>
      <c r="E28" s="77"/>
      <c r="G28" s="44"/>
    </row>
    <row r="29" spans="1:7" ht="12.75" x14ac:dyDescent="0.2">
      <c r="A29" s="301"/>
      <c r="B29" s="95"/>
      <c r="C29" s="76" t="s">
        <v>160</v>
      </c>
      <c r="D29" s="75"/>
      <c r="E29" s="75"/>
      <c r="G29" s="44"/>
    </row>
    <row r="30" spans="1:7" x14ac:dyDescent="0.15">
      <c r="A30" s="301"/>
      <c r="B30" s="92"/>
      <c r="C30" s="74"/>
      <c r="D30" s="73"/>
      <c r="E30" s="72"/>
      <c r="F30" s="72"/>
      <c r="G30" s="71"/>
    </row>
    <row r="31" spans="1:7" ht="18" customHeight="1" x14ac:dyDescent="0.15">
      <c r="A31" s="301"/>
      <c r="B31" s="95"/>
      <c r="C31" s="78" t="s">
        <v>30</v>
      </c>
      <c r="D31" s="67" t="s">
        <v>161</v>
      </c>
      <c r="E31" s="70"/>
      <c r="G31" s="91"/>
    </row>
    <row r="32" spans="1:7" x14ac:dyDescent="0.15">
      <c r="A32" s="90"/>
      <c r="B32" s="92"/>
      <c r="C32" s="96" t="s">
        <v>162</v>
      </c>
      <c r="D32" s="75"/>
      <c r="E32" s="69"/>
      <c r="G32" s="91"/>
    </row>
    <row r="33" spans="1:3" x14ac:dyDescent="0.15">
      <c r="C33" s="68"/>
    </row>
    <row r="34" spans="1:3" x14ac:dyDescent="0.15">
      <c r="C34" s="76" t="s">
        <v>163</v>
      </c>
    </row>
    <row r="35" spans="1:3" ht="12.75" x14ac:dyDescent="0.2">
      <c r="A35" s="44"/>
    </row>
  </sheetData>
  <mergeCells count="2">
    <mergeCell ref="A2:D2"/>
    <mergeCell ref="A28:A31"/>
  </mergeCells>
  <pageMargins left="0.7" right="0.7" top="0.75" bottom="0.75" header="0.3" footer="0.3"/>
  <pageSetup paperSize="9" scale="88" orientation="portrait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18" sqref="A18:I19"/>
    </sheetView>
  </sheetViews>
  <sheetFormatPr defaultColWidth="9.140625" defaultRowHeight="12.75" customHeight="1" x14ac:dyDescent="0.2"/>
  <cols>
    <col min="4" max="4" width="13.140625" customWidth="1"/>
    <col min="5" max="5" width="8.7109375" customWidth="1"/>
    <col min="6" max="6" width="15.7109375" customWidth="1"/>
    <col min="7" max="8" width="9.28515625" customWidth="1"/>
    <col min="9" max="9" width="7.42578125" customWidth="1"/>
    <col min="10" max="10" width="21.42578125" customWidth="1"/>
    <col min="11" max="11" width="3.5703125" customWidth="1"/>
    <col min="12" max="12" width="11.5703125" customWidth="1"/>
    <col min="14" max="14" width="1.7109375" customWidth="1"/>
  </cols>
  <sheetData>
    <row r="1" spans="1:14" x14ac:dyDescent="0.2">
      <c r="A1" s="1"/>
      <c r="B1" s="39"/>
      <c r="C1" s="40"/>
      <c r="D1" s="39"/>
      <c r="E1" s="185" t="s">
        <v>7</v>
      </c>
      <c r="F1" s="186"/>
      <c r="G1" s="186"/>
      <c r="H1" s="186"/>
      <c r="I1" s="186"/>
      <c r="J1" s="187"/>
      <c r="K1" s="41"/>
      <c r="L1" s="39"/>
      <c r="M1" s="39"/>
      <c r="N1" s="39"/>
    </row>
    <row r="2" spans="1:14" ht="14.25" customHeight="1" x14ac:dyDescent="0.2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0.5" customHeight="1" x14ac:dyDescent="0.2">
      <c r="A3" s="1"/>
      <c r="B3" s="40"/>
      <c r="C3" s="40"/>
      <c r="D3" s="39"/>
      <c r="E3" s="185" t="s">
        <v>8</v>
      </c>
      <c r="F3" s="188"/>
      <c r="G3" s="188"/>
      <c r="H3" s="188"/>
      <c r="I3" s="188"/>
      <c r="J3" s="189"/>
      <c r="K3" s="40"/>
      <c r="L3" s="39"/>
      <c r="M3" s="42"/>
      <c r="N3" s="42"/>
    </row>
    <row r="4" spans="1:14" ht="15" customHeight="1" x14ac:dyDescent="0.2">
      <c r="A4" s="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36" customHeight="1" x14ac:dyDescent="0.2">
      <c r="A5" s="1"/>
      <c r="B5" s="43"/>
      <c r="C5" s="190" t="s">
        <v>9</v>
      </c>
      <c r="D5" s="191"/>
      <c r="E5" s="191"/>
      <c r="F5" s="191"/>
      <c r="G5" s="191"/>
      <c r="H5" s="191"/>
      <c r="I5" s="191"/>
      <c r="J5" s="191"/>
      <c r="K5" s="191"/>
      <c r="L5" s="192"/>
      <c r="M5" s="43"/>
      <c r="N5" s="43"/>
    </row>
    <row r="6" spans="1:14" ht="8.25" customHeight="1" x14ac:dyDescent="0.2"/>
    <row r="7" spans="1:14" ht="17.25" customHeight="1" x14ac:dyDescent="0.2">
      <c r="A7" s="44"/>
      <c r="B7" s="44"/>
      <c r="C7" s="193" t="s">
        <v>10</v>
      </c>
      <c r="D7" s="194"/>
      <c r="E7" s="194"/>
      <c r="F7" s="194"/>
      <c r="G7" s="194"/>
      <c r="H7" s="194"/>
      <c r="I7" s="194"/>
      <c r="J7" s="194"/>
      <c r="K7" s="194"/>
      <c r="L7" s="195"/>
      <c r="M7" s="44"/>
      <c r="N7" s="44"/>
    </row>
    <row r="8" spans="1:14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9" customHeight="1" x14ac:dyDescent="0.2">
      <c r="A9" s="45"/>
      <c r="B9" s="45"/>
      <c r="C9" s="45"/>
      <c r="D9" s="45"/>
      <c r="E9" s="196" t="s">
        <v>11</v>
      </c>
      <c r="F9" s="197"/>
      <c r="G9" s="197"/>
      <c r="H9" s="197"/>
      <c r="I9" s="197"/>
      <c r="J9" s="198"/>
      <c r="K9" s="46"/>
      <c r="L9" s="43"/>
      <c r="M9" s="45"/>
      <c r="N9" s="45"/>
    </row>
    <row r="10" spans="1:14" ht="22.5" customHeight="1" x14ac:dyDescent="0.2">
      <c r="A10" s="47"/>
      <c r="B10" s="48"/>
      <c r="C10" s="48"/>
      <c r="D10" s="45"/>
      <c r="E10" s="45"/>
      <c r="F10" s="45"/>
      <c r="G10" s="45" t="s">
        <v>165</v>
      </c>
      <c r="H10" s="45"/>
      <c r="I10" s="45"/>
      <c r="J10" s="45"/>
      <c r="K10" s="45"/>
      <c r="L10" s="45"/>
      <c r="M10" s="45"/>
      <c r="N10" s="45"/>
    </row>
    <row r="11" spans="1:14" ht="8.2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9.75" customHeight="1" x14ac:dyDescent="0.2">
      <c r="A12" s="201" t="s">
        <v>12</v>
      </c>
      <c r="B12" s="202"/>
      <c r="C12" s="202"/>
      <c r="D12" s="202"/>
      <c r="E12" s="202"/>
      <c r="F12" s="202"/>
      <c r="G12" s="202"/>
      <c r="H12" s="202"/>
      <c r="I12" s="203"/>
      <c r="J12" s="49" t="s">
        <v>13</v>
      </c>
      <c r="K12" s="45"/>
      <c r="L12" s="204" t="s">
        <v>14</v>
      </c>
      <c r="M12" s="205"/>
      <c r="N12" s="206"/>
    </row>
    <row r="13" spans="1:14" ht="12" customHeight="1" x14ac:dyDescent="0.2">
      <c r="A13" s="50"/>
      <c r="B13" s="51"/>
      <c r="C13" s="51"/>
      <c r="D13" s="51"/>
      <c r="E13" s="51"/>
      <c r="F13" s="51"/>
      <c r="G13" s="51"/>
      <c r="H13" s="51"/>
      <c r="I13" s="52"/>
      <c r="J13" s="53"/>
      <c r="K13" s="45"/>
      <c r="L13" s="45"/>
      <c r="M13" s="45"/>
      <c r="N13" s="45"/>
    </row>
    <row r="14" spans="1:14" ht="12" customHeight="1" x14ac:dyDescent="0.2">
      <c r="A14" s="207" t="s">
        <v>15</v>
      </c>
      <c r="B14" s="208"/>
      <c r="C14" s="208"/>
      <c r="D14" s="208"/>
      <c r="E14" s="208"/>
      <c r="F14" s="208"/>
      <c r="G14" s="208"/>
      <c r="H14" s="208"/>
      <c r="I14" s="209"/>
      <c r="J14" s="210" t="s">
        <v>16</v>
      </c>
      <c r="K14" s="45"/>
      <c r="L14" s="199" t="s">
        <v>164</v>
      </c>
      <c r="M14" s="200"/>
      <c r="N14" s="200"/>
    </row>
    <row r="15" spans="1:14" ht="12.75" customHeight="1" x14ac:dyDescent="0.2">
      <c r="A15" s="211" t="s">
        <v>17</v>
      </c>
      <c r="B15" s="212"/>
      <c r="C15" s="212"/>
      <c r="D15" s="212"/>
      <c r="E15" s="212"/>
      <c r="F15" s="212"/>
      <c r="G15" s="212"/>
      <c r="H15" s="212"/>
      <c r="I15" s="213"/>
      <c r="J15" s="210"/>
      <c r="K15" s="45"/>
      <c r="L15" s="200"/>
      <c r="M15" s="200"/>
      <c r="N15" s="200"/>
    </row>
    <row r="16" spans="1:14" ht="12" customHeight="1" x14ac:dyDescent="0.2">
      <c r="A16" s="56"/>
      <c r="B16" s="57"/>
      <c r="C16" s="57"/>
      <c r="D16" s="57"/>
      <c r="E16" s="57"/>
      <c r="F16" s="57"/>
      <c r="G16" s="57"/>
      <c r="H16" s="57"/>
      <c r="I16" s="58"/>
      <c r="J16" s="55"/>
      <c r="K16" s="45"/>
      <c r="L16" s="200"/>
      <c r="M16" s="200"/>
      <c r="N16" s="200"/>
    </row>
    <row r="17" spans="1:14" ht="12" customHeight="1" x14ac:dyDescent="0.2">
      <c r="A17" s="207" t="s">
        <v>18</v>
      </c>
      <c r="B17" s="208"/>
      <c r="C17" s="208"/>
      <c r="D17" s="208"/>
      <c r="E17" s="208"/>
      <c r="F17" s="208"/>
      <c r="G17" s="208"/>
      <c r="H17" s="208"/>
      <c r="I17" s="209"/>
      <c r="J17" s="214" t="s">
        <v>19</v>
      </c>
      <c r="K17" s="45"/>
      <c r="L17" s="200" t="s">
        <v>20</v>
      </c>
      <c r="M17" s="200"/>
      <c r="N17" s="200"/>
    </row>
    <row r="18" spans="1:14" ht="24" customHeight="1" x14ac:dyDescent="0.2">
      <c r="A18" s="211" t="s">
        <v>21</v>
      </c>
      <c r="B18" s="212"/>
      <c r="C18" s="212"/>
      <c r="D18" s="212"/>
      <c r="E18" s="212"/>
      <c r="F18" s="212"/>
      <c r="G18" s="212"/>
      <c r="H18" s="212"/>
      <c r="I18" s="213"/>
      <c r="J18" s="214"/>
      <c r="K18" s="45"/>
      <c r="L18" s="215" t="s">
        <v>22</v>
      </c>
      <c r="M18" s="215"/>
      <c r="N18" s="215"/>
    </row>
    <row r="19" spans="1:14" ht="12" customHeight="1" x14ac:dyDescent="0.2">
      <c r="A19" s="211"/>
      <c r="B19" s="212"/>
      <c r="C19" s="212"/>
      <c r="D19" s="212"/>
      <c r="E19" s="212"/>
      <c r="F19" s="212"/>
      <c r="G19" s="212"/>
      <c r="H19" s="212"/>
      <c r="I19" s="213"/>
      <c r="J19" s="214"/>
      <c r="K19" s="45"/>
      <c r="L19" s="215" t="s">
        <v>22</v>
      </c>
      <c r="M19" s="215"/>
      <c r="N19" s="215"/>
    </row>
    <row r="20" spans="1:14" ht="12" customHeight="1" x14ac:dyDescent="0.2">
      <c r="A20" s="56"/>
      <c r="B20" s="57"/>
      <c r="C20" s="57"/>
      <c r="D20" s="57"/>
      <c r="E20" s="57"/>
      <c r="F20" s="57"/>
      <c r="G20" s="57"/>
      <c r="H20" s="57"/>
      <c r="I20" s="58"/>
      <c r="J20" s="55"/>
      <c r="K20" s="45"/>
      <c r="L20" s="44"/>
      <c r="M20" s="44"/>
      <c r="N20" s="44"/>
    </row>
    <row r="21" spans="1:14" ht="12" customHeight="1" x14ac:dyDescent="0.2">
      <c r="A21" s="211" t="s">
        <v>23</v>
      </c>
      <c r="B21" s="212"/>
      <c r="C21" s="212"/>
      <c r="D21" s="212"/>
      <c r="E21" s="212"/>
      <c r="F21" s="212"/>
      <c r="G21" s="212"/>
      <c r="H21" s="212"/>
      <c r="I21" s="213"/>
      <c r="J21" s="214" t="s">
        <v>24</v>
      </c>
      <c r="K21" s="45"/>
      <c r="L21" s="217" t="s">
        <v>25</v>
      </c>
      <c r="M21" s="218"/>
      <c r="N21" s="219"/>
    </row>
    <row r="22" spans="1:14" ht="12" customHeight="1" x14ac:dyDescent="0.2">
      <c r="A22" s="220" t="s">
        <v>26</v>
      </c>
      <c r="B22" s="221"/>
      <c r="C22" s="221"/>
      <c r="D22" s="221"/>
      <c r="E22" s="221"/>
      <c r="F22" s="221"/>
      <c r="G22" s="221"/>
      <c r="H22" s="221"/>
      <c r="I22" s="222"/>
      <c r="J22" s="216"/>
      <c r="K22" s="45"/>
      <c r="L22" s="45"/>
      <c r="M22" s="45"/>
      <c r="N22" s="45"/>
    </row>
    <row r="23" spans="1:14" ht="12" customHeight="1" x14ac:dyDescent="0.2">
      <c r="A23" s="59"/>
      <c r="B23" s="59"/>
      <c r="C23" s="54"/>
      <c r="D23" s="54"/>
      <c r="E23" s="54"/>
      <c r="F23" s="60"/>
      <c r="G23" s="60"/>
      <c r="H23" s="60"/>
      <c r="I23" s="60"/>
      <c r="J23" s="59"/>
      <c r="K23" s="45"/>
      <c r="L23" s="45"/>
      <c r="M23" s="45"/>
      <c r="N23" s="45"/>
    </row>
    <row r="24" spans="1:14" x14ac:dyDescent="0.2">
      <c r="A24" s="223" t="s">
        <v>27</v>
      </c>
      <c r="B24" s="224"/>
      <c r="C24" s="224"/>
      <c r="D24" s="224"/>
      <c r="E24" s="225" t="s">
        <v>28</v>
      </c>
      <c r="F24" s="225"/>
      <c r="G24" s="225"/>
      <c r="H24" s="225"/>
      <c r="I24" s="225"/>
      <c r="J24" s="225"/>
      <c r="K24" s="225"/>
      <c r="L24" s="225"/>
      <c r="M24" s="225"/>
      <c r="N24" s="226"/>
    </row>
    <row r="25" spans="1:14" x14ac:dyDescent="0.2">
      <c r="A25" s="223" t="s">
        <v>29</v>
      </c>
      <c r="B25" s="224"/>
      <c r="C25" s="225" t="s">
        <v>30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</row>
    <row r="26" spans="1:14" x14ac:dyDescent="0.2">
      <c r="A26" s="227" t="s">
        <v>31</v>
      </c>
      <c r="B26" s="227"/>
      <c r="C26" s="228" t="s">
        <v>32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14" x14ac:dyDescent="0.2">
      <c r="A27" s="227"/>
      <c r="B27" s="227"/>
      <c r="C27" s="227" t="s">
        <v>33</v>
      </c>
      <c r="D27" s="227"/>
      <c r="E27" s="229"/>
      <c r="F27" s="230"/>
      <c r="G27" s="230"/>
      <c r="H27" s="230"/>
      <c r="I27" s="231"/>
      <c r="J27" s="229"/>
      <c r="K27" s="230"/>
      <c r="L27" s="230"/>
      <c r="M27" s="230"/>
      <c r="N27" s="231"/>
    </row>
    <row r="28" spans="1:14" ht="23.25" customHeight="1" x14ac:dyDescent="0.2">
      <c r="A28" s="232" t="s">
        <v>34</v>
      </c>
      <c r="B28" s="232"/>
      <c r="C28" s="232" t="s">
        <v>35</v>
      </c>
      <c r="D28" s="232"/>
      <c r="E28" s="201">
        <v>3</v>
      </c>
      <c r="F28" s="202"/>
      <c r="G28" s="202"/>
      <c r="H28" s="202"/>
      <c r="I28" s="203"/>
      <c r="J28" s="201">
        <v>4</v>
      </c>
      <c r="K28" s="202"/>
      <c r="L28" s="202"/>
      <c r="M28" s="202"/>
      <c r="N28" s="203"/>
    </row>
    <row r="29" spans="1:14" x14ac:dyDescent="0.2">
      <c r="A29" s="232" t="s">
        <v>36</v>
      </c>
      <c r="B29" s="232"/>
      <c r="C29" s="232" t="s">
        <v>30</v>
      </c>
      <c r="D29" s="232"/>
      <c r="E29" s="201"/>
      <c r="F29" s="202"/>
      <c r="G29" s="202"/>
      <c r="H29" s="202"/>
      <c r="I29" s="203"/>
      <c r="J29" s="233"/>
      <c r="K29" s="234"/>
      <c r="L29" s="234"/>
      <c r="M29" s="234"/>
      <c r="N29" s="235"/>
    </row>
  </sheetData>
  <mergeCells count="38">
    <mergeCell ref="A28:B28"/>
    <mergeCell ref="C28:D28"/>
    <mergeCell ref="E28:I28"/>
    <mergeCell ref="J28:N28"/>
    <mergeCell ref="A29:B29"/>
    <mergeCell ref="C29:D29"/>
    <mergeCell ref="E29:I29"/>
    <mergeCell ref="J29:N29"/>
    <mergeCell ref="A25:B25"/>
    <mergeCell ref="C25:N25"/>
    <mergeCell ref="A26:B27"/>
    <mergeCell ref="C26:N26"/>
    <mergeCell ref="C27:D27"/>
    <mergeCell ref="E27:I27"/>
    <mergeCell ref="J27:N27"/>
    <mergeCell ref="A21:I21"/>
    <mergeCell ref="J21:J22"/>
    <mergeCell ref="L21:N21"/>
    <mergeCell ref="A22:I22"/>
    <mergeCell ref="A24:D24"/>
    <mergeCell ref="E24:N24"/>
    <mergeCell ref="A17:I17"/>
    <mergeCell ref="J17:J19"/>
    <mergeCell ref="L17:N17"/>
    <mergeCell ref="A18:I19"/>
    <mergeCell ref="L18:N18"/>
    <mergeCell ref="L19:N19"/>
    <mergeCell ref="L14:N16"/>
    <mergeCell ref="A12:I12"/>
    <mergeCell ref="L12:N12"/>
    <mergeCell ref="A14:I14"/>
    <mergeCell ref="J14:J15"/>
    <mergeCell ref="A15:I15"/>
    <mergeCell ref="E1:J1"/>
    <mergeCell ref="E3:J3"/>
    <mergeCell ref="C5:L5"/>
    <mergeCell ref="C7:L7"/>
    <mergeCell ref="E9:J9"/>
  </mergeCells>
  <pageMargins left="0.75" right="0.75" top="1" bottom="1" header="0.5" footer="0.5"/>
  <pageSetup paperSize="9" orientation="portrait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26" workbookViewId="0">
      <selection activeCell="E9" sqref="E9:E67"/>
    </sheetView>
  </sheetViews>
  <sheetFormatPr defaultColWidth="9.140625" defaultRowHeight="10.5" customHeight="1" x14ac:dyDescent="0.15"/>
  <cols>
    <col min="1" max="1" width="33.7109375" style="109" customWidth="1"/>
    <col min="2" max="3" width="7.5703125" style="109" customWidth="1"/>
    <col min="4" max="4" width="7.42578125" style="109" customWidth="1"/>
    <col min="5" max="5" width="9.140625" style="109" customWidth="1"/>
    <col min="6" max="7" width="6.7109375" style="109" customWidth="1"/>
    <col min="8" max="8" width="7.5703125" style="109" customWidth="1"/>
    <col min="9" max="9" width="6.5703125" style="109" customWidth="1"/>
    <col min="10" max="10" width="6.85546875" style="109" customWidth="1"/>
    <col min="11" max="11" width="7.7109375" style="109" customWidth="1"/>
    <col min="12" max="17" width="9.140625" style="109"/>
    <col min="18" max="18" width="15.42578125" style="109" customWidth="1"/>
    <col min="19" max="16384" width="9.140625" style="4"/>
  </cols>
  <sheetData>
    <row r="1" spans="1:17" ht="11.25" x14ac:dyDescent="0.2">
      <c r="A1" s="3"/>
      <c r="B1" s="108"/>
      <c r="C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3"/>
      <c r="Q1" s="3"/>
    </row>
    <row r="2" spans="1:17" ht="11.25" customHeight="1" x14ac:dyDescent="0.2">
      <c r="A2" s="3"/>
      <c r="B2" s="237" t="s">
        <v>37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1.25" customHeight="1" x14ac:dyDescent="0.2">
      <c r="A3" s="111" t="s">
        <v>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3"/>
      <c r="Q3" s="3"/>
    </row>
    <row r="4" spans="1:17" x14ac:dyDescent="0.15">
      <c r="A4" s="111"/>
      <c r="B4" s="110"/>
      <c r="C4" s="110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236" t="s">
        <v>39</v>
      </c>
      <c r="P4" s="236"/>
      <c r="Q4" s="236"/>
    </row>
    <row r="5" spans="1:17" ht="11.25" customHeight="1" x14ac:dyDescent="0.15">
      <c r="A5" s="242" t="s">
        <v>40</v>
      </c>
      <c r="B5" s="242" t="s">
        <v>41</v>
      </c>
      <c r="C5" s="242" t="s">
        <v>42</v>
      </c>
      <c r="D5" s="242" t="s">
        <v>43</v>
      </c>
      <c r="E5" s="242" t="s">
        <v>44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ht="13.5" customHeight="1" x14ac:dyDescent="0.15">
      <c r="A6" s="242"/>
      <c r="B6" s="242"/>
      <c r="C6" s="242"/>
      <c r="D6" s="242"/>
      <c r="E6" s="242" t="s">
        <v>45</v>
      </c>
      <c r="F6" s="242" t="s">
        <v>46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</row>
    <row r="7" spans="1:17" ht="32.25" customHeight="1" x14ac:dyDescent="0.15">
      <c r="A7" s="242"/>
      <c r="B7" s="242"/>
      <c r="C7" s="242"/>
      <c r="D7" s="242"/>
      <c r="E7" s="242"/>
      <c r="F7" s="105" t="s">
        <v>47</v>
      </c>
      <c r="G7" s="105" t="s">
        <v>166</v>
      </c>
      <c r="H7" s="105" t="s">
        <v>167</v>
      </c>
      <c r="I7" s="105" t="s">
        <v>168</v>
      </c>
      <c r="J7" s="105" t="s">
        <v>169</v>
      </c>
      <c r="K7" s="105" t="s">
        <v>48</v>
      </c>
      <c r="L7" s="105" t="s">
        <v>49</v>
      </c>
      <c r="M7" s="105" t="s">
        <v>50</v>
      </c>
      <c r="N7" s="105" t="s">
        <v>51</v>
      </c>
      <c r="O7" s="105" t="s">
        <v>52</v>
      </c>
      <c r="P7" s="105" t="s">
        <v>53</v>
      </c>
      <c r="Q7" s="105" t="s">
        <v>54</v>
      </c>
    </row>
    <row r="8" spans="1:17" x14ac:dyDescent="0.15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7</v>
      </c>
      <c r="H8" s="113">
        <v>8</v>
      </c>
      <c r="I8" s="113">
        <v>9</v>
      </c>
      <c r="J8" s="113">
        <v>10</v>
      </c>
      <c r="K8" s="113">
        <v>11</v>
      </c>
      <c r="L8" s="113">
        <v>12</v>
      </c>
      <c r="M8" s="113">
        <v>13</v>
      </c>
      <c r="N8" s="113">
        <v>14</v>
      </c>
      <c r="O8" s="113">
        <v>15</v>
      </c>
      <c r="P8" s="113">
        <v>16</v>
      </c>
      <c r="Q8" s="114">
        <v>17</v>
      </c>
    </row>
    <row r="9" spans="1:17" s="120" customFormat="1" ht="12.75" customHeight="1" x14ac:dyDescent="0.15">
      <c r="A9" s="243" t="s">
        <v>55</v>
      </c>
      <c r="B9" s="119" t="s">
        <v>56</v>
      </c>
      <c r="C9" s="119">
        <v>1</v>
      </c>
      <c r="D9" s="246" t="s">
        <v>57</v>
      </c>
      <c r="E9" s="139">
        <f>F9+G9+H9+I9+J9+K9+L9+M9+N9+O9+P9+Q9</f>
        <v>0</v>
      </c>
      <c r="F9" s="122">
        <f t="shared" ref="F9:Q9" si="0">F11+F23+F31+F49</f>
        <v>0</v>
      </c>
      <c r="G9" s="122">
        <f t="shared" si="0"/>
        <v>0</v>
      </c>
      <c r="H9" s="122">
        <f t="shared" si="0"/>
        <v>0</v>
      </c>
      <c r="I9" s="122">
        <f t="shared" si="0"/>
        <v>0</v>
      </c>
      <c r="J9" s="122">
        <f t="shared" si="0"/>
        <v>0</v>
      </c>
      <c r="K9" s="122">
        <f t="shared" si="0"/>
        <v>0</v>
      </c>
      <c r="L9" s="122">
        <f t="shared" si="0"/>
        <v>0</v>
      </c>
      <c r="M9" s="122">
        <f t="shared" si="0"/>
        <v>0</v>
      </c>
      <c r="N9" s="122">
        <f t="shared" si="0"/>
        <v>0</v>
      </c>
      <c r="O9" s="122">
        <f t="shared" si="0"/>
        <v>0</v>
      </c>
      <c r="P9" s="122">
        <f t="shared" si="0"/>
        <v>0</v>
      </c>
      <c r="Q9" s="122">
        <f t="shared" si="0"/>
        <v>0</v>
      </c>
    </row>
    <row r="10" spans="1:17" s="120" customFormat="1" x14ac:dyDescent="0.15">
      <c r="A10" s="243"/>
      <c r="B10" s="121" t="s">
        <v>58</v>
      </c>
      <c r="C10" s="119">
        <v>2</v>
      </c>
      <c r="D10" s="246"/>
      <c r="E10" s="139">
        <f t="shared" ref="E10:E67" si="1">F10+G10+H10+I10+J10+K10+L10+M10+N10+O10+P10+Q10</f>
        <v>0</v>
      </c>
      <c r="F10" s="122">
        <f t="shared" ref="F10:Q10" si="2">F12+F24+F32+F50</f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122">
        <f t="shared" si="2"/>
        <v>0</v>
      </c>
      <c r="N10" s="122">
        <f t="shared" si="2"/>
        <v>0</v>
      </c>
      <c r="O10" s="122">
        <f t="shared" si="2"/>
        <v>0</v>
      </c>
      <c r="P10" s="122">
        <f t="shared" si="2"/>
        <v>0</v>
      </c>
      <c r="Q10" s="122">
        <f t="shared" si="2"/>
        <v>0</v>
      </c>
    </row>
    <row r="11" spans="1:17" x14ac:dyDescent="0.15">
      <c r="A11" s="238" t="s">
        <v>59</v>
      </c>
      <c r="B11" s="116" t="s">
        <v>56</v>
      </c>
      <c r="C11" s="105">
        <v>3</v>
      </c>
      <c r="D11" s="239" t="s">
        <v>60</v>
      </c>
      <c r="E11" s="139">
        <f t="shared" si="1"/>
        <v>0</v>
      </c>
      <c r="F11" s="123">
        <f t="shared" ref="F11:Q11" si="3">F13+F15+F17+F19+F21</f>
        <v>0</v>
      </c>
      <c r="G11" s="123">
        <f t="shared" si="3"/>
        <v>0</v>
      </c>
      <c r="H11" s="123">
        <f t="shared" si="3"/>
        <v>0</v>
      </c>
      <c r="I11" s="123">
        <f t="shared" si="3"/>
        <v>0</v>
      </c>
      <c r="J11" s="123">
        <f t="shared" si="3"/>
        <v>0</v>
      </c>
      <c r="K11" s="123">
        <f t="shared" si="3"/>
        <v>0</v>
      </c>
      <c r="L11" s="123">
        <f t="shared" si="3"/>
        <v>0</v>
      </c>
      <c r="M11" s="123">
        <f t="shared" si="3"/>
        <v>0</v>
      </c>
      <c r="N11" s="123">
        <f t="shared" si="3"/>
        <v>0</v>
      </c>
      <c r="O11" s="123">
        <f t="shared" si="3"/>
        <v>0</v>
      </c>
      <c r="P11" s="123">
        <f t="shared" si="3"/>
        <v>0</v>
      </c>
      <c r="Q11" s="123">
        <f t="shared" si="3"/>
        <v>0</v>
      </c>
    </row>
    <row r="12" spans="1:17" x14ac:dyDescent="0.15">
      <c r="A12" s="238"/>
      <c r="B12" s="116" t="s">
        <v>58</v>
      </c>
      <c r="C12" s="105">
        <v>4</v>
      </c>
      <c r="D12" s="239"/>
      <c r="E12" s="139">
        <f t="shared" si="1"/>
        <v>0</v>
      </c>
      <c r="F12" s="123">
        <f t="shared" ref="F12:Q12" si="4">F14+F16+F18+F20+F22</f>
        <v>0</v>
      </c>
      <c r="G12" s="123">
        <f t="shared" si="4"/>
        <v>0</v>
      </c>
      <c r="H12" s="123">
        <f t="shared" si="4"/>
        <v>0</v>
      </c>
      <c r="I12" s="123">
        <f t="shared" si="4"/>
        <v>0</v>
      </c>
      <c r="J12" s="123">
        <f t="shared" si="4"/>
        <v>0</v>
      </c>
      <c r="K12" s="123">
        <f t="shared" si="4"/>
        <v>0</v>
      </c>
      <c r="L12" s="123">
        <f t="shared" si="4"/>
        <v>0</v>
      </c>
      <c r="M12" s="123">
        <f t="shared" si="4"/>
        <v>0</v>
      </c>
      <c r="N12" s="123">
        <f t="shared" si="4"/>
        <v>0</v>
      </c>
      <c r="O12" s="123">
        <f t="shared" si="4"/>
        <v>0</v>
      </c>
      <c r="P12" s="123">
        <f t="shared" si="4"/>
        <v>0</v>
      </c>
      <c r="Q12" s="123">
        <f t="shared" si="4"/>
        <v>0</v>
      </c>
    </row>
    <row r="13" spans="1:17" ht="16.5" customHeight="1" x14ac:dyDescent="0.15">
      <c r="A13" s="238" t="s">
        <v>61</v>
      </c>
      <c r="B13" s="116" t="s">
        <v>56</v>
      </c>
      <c r="C13" s="105">
        <v>5</v>
      </c>
      <c r="D13" s="239" t="s">
        <v>62</v>
      </c>
      <c r="E13" s="139">
        <f t="shared" si="1"/>
        <v>0</v>
      </c>
      <c r="F13" s="115">
        <v>0</v>
      </c>
      <c r="G13" s="115"/>
      <c r="H13" s="115">
        <v>0</v>
      </c>
      <c r="I13" s="115"/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</row>
    <row r="14" spans="1:17" ht="17.25" customHeight="1" x14ac:dyDescent="0.15">
      <c r="A14" s="238"/>
      <c r="B14" s="116" t="s">
        <v>58</v>
      </c>
      <c r="C14" s="105">
        <v>6</v>
      </c>
      <c r="D14" s="239"/>
      <c r="E14" s="139">
        <f t="shared" si="1"/>
        <v>0</v>
      </c>
      <c r="F14" s="115">
        <v>0</v>
      </c>
      <c r="G14" s="115"/>
      <c r="H14" s="115">
        <v>0</v>
      </c>
      <c r="I14" s="115"/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</row>
    <row r="15" spans="1:17" ht="13.5" customHeight="1" x14ac:dyDescent="0.15">
      <c r="A15" s="238" t="s">
        <v>63</v>
      </c>
      <c r="B15" s="116" t="s">
        <v>56</v>
      </c>
      <c r="C15" s="105">
        <v>7</v>
      </c>
      <c r="D15" s="239" t="s">
        <v>64</v>
      </c>
      <c r="E15" s="139">
        <f t="shared" si="1"/>
        <v>0</v>
      </c>
      <c r="F15" s="115">
        <v>0</v>
      </c>
      <c r="G15" s="115"/>
      <c r="H15" s="115">
        <v>0</v>
      </c>
      <c r="I15" s="115"/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</row>
    <row r="16" spans="1:17" ht="23.25" customHeight="1" x14ac:dyDescent="0.15">
      <c r="A16" s="238"/>
      <c r="B16" s="116" t="s">
        <v>58</v>
      </c>
      <c r="C16" s="105">
        <v>8</v>
      </c>
      <c r="D16" s="239"/>
      <c r="E16" s="139">
        <f t="shared" si="1"/>
        <v>0</v>
      </c>
      <c r="F16" s="115">
        <v>0</v>
      </c>
      <c r="G16" s="115"/>
      <c r="H16" s="115">
        <v>0</v>
      </c>
      <c r="I16" s="115"/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</row>
    <row r="17" spans="1:18" x14ac:dyDescent="0.15">
      <c r="A17" s="238" t="s">
        <v>65</v>
      </c>
      <c r="B17" s="116" t="s">
        <v>56</v>
      </c>
      <c r="C17" s="105">
        <v>9</v>
      </c>
      <c r="D17" s="239" t="s">
        <v>66</v>
      </c>
      <c r="E17" s="139">
        <f t="shared" si="1"/>
        <v>0</v>
      </c>
      <c r="F17" s="115">
        <v>0</v>
      </c>
      <c r="G17" s="115"/>
      <c r="H17" s="115">
        <v>0</v>
      </c>
      <c r="I17" s="115"/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</row>
    <row r="18" spans="1:18" x14ac:dyDescent="0.15">
      <c r="A18" s="238"/>
      <c r="B18" s="116" t="s">
        <v>58</v>
      </c>
      <c r="C18" s="105">
        <v>10</v>
      </c>
      <c r="D18" s="239"/>
      <c r="E18" s="139">
        <f t="shared" si="1"/>
        <v>0</v>
      </c>
      <c r="F18" s="115">
        <v>0</v>
      </c>
      <c r="G18" s="115"/>
      <c r="H18" s="115">
        <v>0</v>
      </c>
      <c r="I18" s="115"/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</row>
    <row r="19" spans="1:18" x14ac:dyDescent="0.15">
      <c r="A19" s="238" t="s">
        <v>67</v>
      </c>
      <c r="B19" s="116" t="s">
        <v>56</v>
      </c>
      <c r="C19" s="105">
        <v>11</v>
      </c>
      <c r="D19" s="239" t="s">
        <v>68</v>
      </c>
      <c r="E19" s="139">
        <f t="shared" si="1"/>
        <v>0</v>
      </c>
      <c r="F19" s="115">
        <v>0</v>
      </c>
      <c r="G19" s="115"/>
      <c r="H19" s="115">
        <v>0</v>
      </c>
      <c r="I19" s="115"/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</row>
    <row r="20" spans="1:18" x14ac:dyDescent="0.15">
      <c r="A20" s="238"/>
      <c r="B20" s="116" t="s">
        <v>58</v>
      </c>
      <c r="C20" s="105">
        <v>12</v>
      </c>
      <c r="D20" s="239"/>
      <c r="E20" s="139">
        <f t="shared" si="1"/>
        <v>0</v>
      </c>
      <c r="F20" s="115">
        <v>0</v>
      </c>
      <c r="G20" s="115"/>
      <c r="H20" s="115">
        <v>0</v>
      </c>
      <c r="I20" s="115"/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</row>
    <row r="21" spans="1:18" x14ac:dyDescent="0.15">
      <c r="A21" s="238" t="s">
        <v>69</v>
      </c>
      <c r="B21" s="116" t="s">
        <v>56</v>
      </c>
      <c r="C21" s="105">
        <v>13</v>
      </c>
      <c r="D21" s="239" t="s">
        <v>70</v>
      </c>
      <c r="E21" s="139">
        <f t="shared" si="1"/>
        <v>0</v>
      </c>
      <c r="F21" s="115">
        <v>0</v>
      </c>
      <c r="G21" s="115"/>
      <c r="H21" s="115">
        <v>0</v>
      </c>
      <c r="I21" s="115"/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</row>
    <row r="22" spans="1:18" x14ac:dyDescent="0.15">
      <c r="A22" s="238"/>
      <c r="B22" s="116" t="s">
        <v>58</v>
      </c>
      <c r="C22" s="105">
        <v>14</v>
      </c>
      <c r="D22" s="239"/>
      <c r="E22" s="139">
        <f t="shared" si="1"/>
        <v>0</v>
      </c>
      <c r="F22" s="115">
        <v>0</v>
      </c>
      <c r="G22" s="115"/>
      <c r="H22" s="115">
        <v>0</v>
      </c>
      <c r="I22" s="115"/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</row>
    <row r="23" spans="1:18" x14ac:dyDescent="0.15">
      <c r="A23" s="238" t="s">
        <v>71</v>
      </c>
      <c r="B23" s="107" t="s">
        <v>56</v>
      </c>
      <c r="C23" s="105">
        <v>15</v>
      </c>
      <c r="D23" s="239" t="s">
        <v>72</v>
      </c>
      <c r="E23" s="139">
        <f t="shared" si="1"/>
        <v>0</v>
      </c>
      <c r="F23" s="123">
        <f t="shared" ref="F23:Q23" si="5">F25+F27+F29</f>
        <v>0</v>
      </c>
      <c r="G23" s="123">
        <f t="shared" si="5"/>
        <v>0</v>
      </c>
      <c r="H23" s="123">
        <f t="shared" si="5"/>
        <v>0</v>
      </c>
      <c r="I23" s="123">
        <f t="shared" si="5"/>
        <v>0</v>
      </c>
      <c r="J23" s="123">
        <f t="shared" si="5"/>
        <v>0</v>
      </c>
      <c r="K23" s="123">
        <f t="shared" si="5"/>
        <v>0</v>
      </c>
      <c r="L23" s="123">
        <f t="shared" si="5"/>
        <v>0</v>
      </c>
      <c r="M23" s="123">
        <f t="shared" si="5"/>
        <v>0</v>
      </c>
      <c r="N23" s="123">
        <f t="shared" si="5"/>
        <v>0</v>
      </c>
      <c r="O23" s="123">
        <f t="shared" si="5"/>
        <v>0</v>
      </c>
      <c r="P23" s="123">
        <f t="shared" si="5"/>
        <v>0</v>
      </c>
      <c r="Q23" s="123">
        <f t="shared" si="5"/>
        <v>0</v>
      </c>
    </row>
    <row r="24" spans="1:18" x14ac:dyDescent="0.15">
      <c r="A24" s="238"/>
      <c r="B24" s="107" t="s">
        <v>58</v>
      </c>
      <c r="C24" s="105">
        <v>16</v>
      </c>
      <c r="D24" s="239"/>
      <c r="E24" s="139">
        <f t="shared" si="1"/>
        <v>0</v>
      </c>
      <c r="F24" s="123">
        <f t="shared" ref="F24:Q24" si="6">F26+F28+F30</f>
        <v>0</v>
      </c>
      <c r="G24" s="123">
        <f t="shared" si="6"/>
        <v>0</v>
      </c>
      <c r="H24" s="123">
        <f t="shared" si="6"/>
        <v>0</v>
      </c>
      <c r="I24" s="123">
        <f t="shared" si="6"/>
        <v>0</v>
      </c>
      <c r="J24" s="123">
        <f t="shared" si="6"/>
        <v>0</v>
      </c>
      <c r="K24" s="123">
        <f t="shared" si="6"/>
        <v>0</v>
      </c>
      <c r="L24" s="123">
        <f t="shared" si="6"/>
        <v>0</v>
      </c>
      <c r="M24" s="123">
        <f t="shared" si="6"/>
        <v>0</v>
      </c>
      <c r="N24" s="123">
        <f t="shared" si="6"/>
        <v>0</v>
      </c>
      <c r="O24" s="123">
        <f t="shared" si="6"/>
        <v>0</v>
      </c>
      <c r="P24" s="123">
        <f t="shared" si="6"/>
        <v>0</v>
      </c>
      <c r="Q24" s="123">
        <f t="shared" si="6"/>
        <v>0</v>
      </c>
    </row>
    <row r="25" spans="1:18" x14ac:dyDescent="0.15">
      <c r="A25" s="238" t="s">
        <v>73</v>
      </c>
      <c r="B25" s="107" t="s">
        <v>56</v>
      </c>
      <c r="C25" s="105">
        <v>17</v>
      </c>
      <c r="D25" s="240" t="s">
        <v>74</v>
      </c>
      <c r="E25" s="139">
        <f t="shared" si="1"/>
        <v>0</v>
      </c>
      <c r="F25" s="117">
        <v>0</v>
      </c>
      <c r="G25" s="117"/>
      <c r="H25" s="117">
        <v>0</v>
      </c>
      <c r="I25" s="117"/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</row>
    <row r="26" spans="1:18" x14ac:dyDescent="0.15">
      <c r="A26" s="238"/>
      <c r="B26" s="107" t="s">
        <v>58</v>
      </c>
      <c r="C26" s="105">
        <v>18</v>
      </c>
      <c r="D26" s="240"/>
      <c r="E26" s="139">
        <f t="shared" si="1"/>
        <v>0</v>
      </c>
      <c r="F26" s="117">
        <v>0</v>
      </c>
      <c r="G26" s="117"/>
      <c r="H26" s="117">
        <v>0</v>
      </c>
      <c r="I26" s="117"/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</row>
    <row r="27" spans="1:18" s="104" customFormat="1" x14ac:dyDescent="0.15">
      <c r="A27" s="244" t="s">
        <v>173</v>
      </c>
      <c r="B27" s="107" t="s">
        <v>56</v>
      </c>
      <c r="C27" s="105">
        <v>19</v>
      </c>
      <c r="D27" s="240" t="s">
        <v>170</v>
      </c>
      <c r="E27" s="139">
        <f t="shared" si="1"/>
        <v>0</v>
      </c>
      <c r="F27" s="117"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09"/>
    </row>
    <row r="28" spans="1:18" s="104" customFormat="1" x14ac:dyDescent="0.15">
      <c r="A28" s="245"/>
      <c r="B28" s="107" t="s">
        <v>58</v>
      </c>
      <c r="C28" s="105">
        <v>20</v>
      </c>
      <c r="D28" s="240"/>
      <c r="E28" s="139">
        <f t="shared" si="1"/>
        <v>0</v>
      </c>
      <c r="F28" s="117">
        <v>0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09"/>
    </row>
    <row r="29" spans="1:18" s="104" customFormat="1" x14ac:dyDescent="0.15">
      <c r="A29" s="244" t="s">
        <v>172</v>
      </c>
      <c r="B29" s="107" t="s">
        <v>56</v>
      </c>
      <c r="C29" s="105">
        <v>21</v>
      </c>
      <c r="D29" s="240" t="s">
        <v>171</v>
      </c>
      <c r="E29" s="139">
        <f t="shared" si="1"/>
        <v>0</v>
      </c>
      <c r="F29" s="117">
        <v>0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09"/>
    </row>
    <row r="30" spans="1:18" s="104" customFormat="1" x14ac:dyDescent="0.15">
      <c r="A30" s="245"/>
      <c r="B30" s="107" t="s">
        <v>58</v>
      </c>
      <c r="C30" s="105">
        <v>22</v>
      </c>
      <c r="D30" s="240"/>
      <c r="E30" s="139">
        <f t="shared" si="1"/>
        <v>0</v>
      </c>
      <c r="F30" s="117">
        <v>0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09"/>
    </row>
    <row r="31" spans="1:18" x14ac:dyDescent="0.15">
      <c r="A31" s="238" t="s">
        <v>75</v>
      </c>
      <c r="B31" s="107" t="s">
        <v>56</v>
      </c>
      <c r="C31" s="105">
        <v>23</v>
      </c>
      <c r="D31" s="240" t="s">
        <v>76</v>
      </c>
      <c r="E31" s="139">
        <f t="shared" si="1"/>
        <v>0</v>
      </c>
      <c r="F31" s="123">
        <f t="shared" ref="F31:Q31" si="7">F33+F35+F37</f>
        <v>0</v>
      </c>
      <c r="G31" s="123">
        <f t="shared" si="7"/>
        <v>0</v>
      </c>
      <c r="H31" s="123">
        <f t="shared" si="7"/>
        <v>0</v>
      </c>
      <c r="I31" s="123">
        <f t="shared" si="7"/>
        <v>0</v>
      </c>
      <c r="J31" s="123">
        <f t="shared" si="7"/>
        <v>0</v>
      </c>
      <c r="K31" s="123">
        <f t="shared" si="7"/>
        <v>0</v>
      </c>
      <c r="L31" s="123">
        <f t="shared" si="7"/>
        <v>0</v>
      </c>
      <c r="M31" s="123">
        <f t="shared" si="7"/>
        <v>0</v>
      </c>
      <c r="N31" s="123">
        <f t="shared" si="7"/>
        <v>0</v>
      </c>
      <c r="O31" s="123">
        <f t="shared" si="7"/>
        <v>0</v>
      </c>
      <c r="P31" s="123">
        <f t="shared" si="7"/>
        <v>0</v>
      </c>
      <c r="Q31" s="123">
        <f t="shared" si="7"/>
        <v>0</v>
      </c>
    </row>
    <row r="32" spans="1:18" x14ac:dyDescent="0.15">
      <c r="A32" s="238"/>
      <c r="B32" s="107" t="s">
        <v>58</v>
      </c>
      <c r="C32" s="105">
        <v>24</v>
      </c>
      <c r="D32" s="240"/>
      <c r="E32" s="139">
        <f t="shared" si="1"/>
        <v>0</v>
      </c>
      <c r="F32" s="123">
        <f t="shared" ref="F32:Q32" si="8">F34+F36+F38</f>
        <v>0</v>
      </c>
      <c r="G32" s="123">
        <f t="shared" si="8"/>
        <v>0</v>
      </c>
      <c r="H32" s="123">
        <f t="shared" si="8"/>
        <v>0</v>
      </c>
      <c r="I32" s="123">
        <f t="shared" si="8"/>
        <v>0</v>
      </c>
      <c r="J32" s="123">
        <f t="shared" si="8"/>
        <v>0</v>
      </c>
      <c r="K32" s="123">
        <f t="shared" si="8"/>
        <v>0</v>
      </c>
      <c r="L32" s="123">
        <f t="shared" si="8"/>
        <v>0</v>
      </c>
      <c r="M32" s="123">
        <f t="shared" si="8"/>
        <v>0</v>
      </c>
      <c r="N32" s="123">
        <f t="shared" si="8"/>
        <v>0</v>
      </c>
      <c r="O32" s="123">
        <f t="shared" si="8"/>
        <v>0</v>
      </c>
      <c r="P32" s="123">
        <f t="shared" si="8"/>
        <v>0</v>
      </c>
      <c r="Q32" s="123">
        <f t="shared" si="8"/>
        <v>0</v>
      </c>
    </row>
    <row r="33" spans="1:18" x14ac:dyDescent="0.15">
      <c r="A33" s="238" t="s">
        <v>77</v>
      </c>
      <c r="B33" s="107" t="s">
        <v>56</v>
      </c>
      <c r="C33" s="105">
        <v>25</v>
      </c>
      <c r="D33" s="240" t="s">
        <v>78</v>
      </c>
      <c r="E33" s="139">
        <f t="shared" si="1"/>
        <v>0</v>
      </c>
      <c r="F33" s="117">
        <v>0</v>
      </c>
      <c r="G33" s="117"/>
      <c r="H33" s="117">
        <v>0</v>
      </c>
      <c r="I33" s="117"/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</row>
    <row r="34" spans="1:18" x14ac:dyDescent="0.15">
      <c r="A34" s="238"/>
      <c r="B34" s="107" t="s">
        <v>58</v>
      </c>
      <c r="C34" s="105">
        <v>26</v>
      </c>
      <c r="D34" s="240"/>
      <c r="E34" s="139">
        <f t="shared" si="1"/>
        <v>0</v>
      </c>
      <c r="F34" s="117">
        <v>0</v>
      </c>
      <c r="G34" s="117"/>
      <c r="H34" s="117">
        <v>0</v>
      </c>
      <c r="I34" s="117"/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</row>
    <row r="35" spans="1:18" s="104" customFormat="1" x14ac:dyDescent="0.15">
      <c r="A35" s="244" t="s">
        <v>79</v>
      </c>
      <c r="B35" s="107" t="s">
        <v>56</v>
      </c>
      <c r="C35" s="105">
        <v>27</v>
      </c>
      <c r="D35" s="240" t="s">
        <v>80</v>
      </c>
      <c r="E35" s="139">
        <f t="shared" si="1"/>
        <v>0</v>
      </c>
      <c r="F35" s="117">
        <v>0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09"/>
    </row>
    <row r="36" spans="1:18" s="104" customFormat="1" x14ac:dyDescent="0.15">
      <c r="A36" s="245"/>
      <c r="B36" s="107" t="s">
        <v>58</v>
      </c>
      <c r="C36" s="105">
        <v>28</v>
      </c>
      <c r="D36" s="240"/>
      <c r="E36" s="139">
        <f t="shared" si="1"/>
        <v>0</v>
      </c>
      <c r="F36" s="117"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09"/>
    </row>
    <row r="37" spans="1:18" x14ac:dyDescent="0.15">
      <c r="A37" s="238" t="s">
        <v>81</v>
      </c>
      <c r="B37" s="107" t="s">
        <v>56</v>
      </c>
      <c r="C37" s="105">
        <v>29</v>
      </c>
      <c r="D37" s="240" t="s">
        <v>82</v>
      </c>
      <c r="E37" s="139">
        <f t="shared" si="1"/>
        <v>0</v>
      </c>
      <c r="F37" s="115">
        <v>0</v>
      </c>
      <c r="G37" s="115"/>
      <c r="H37" s="115">
        <v>0</v>
      </c>
      <c r="I37" s="115"/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</row>
    <row r="38" spans="1:18" x14ac:dyDescent="0.15">
      <c r="A38" s="238"/>
      <c r="B38" s="107" t="s">
        <v>58</v>
      </c>
      <c r="C38" s="105">
        <v>30</v>
      </c>
      <c r="D38" s="240"/>
      <c r="E38" s="139">
        <f t="shared" si="1"/>
        <v>0</v>
      </c>
      <c r="F38" s="115">
        <v>0</v>
      </c>
      <c r="G38" s="115"/>
      <c r="H38" s="115">
        <v>0</v>
      </c>
      <c r="I38" s="115"/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</row>
    <row r="39" spans="1:18" x14ac:dyDescent="0.15">
      <c r="A39" s="238" t="s">
        <v>83</v>
      </c>
      <c r="B39" s="107" t="s">
        <v>56</v>
      </c>
      <c r="C39" s="105">
        <v>31</v>
      </c>
      <c r="D39" s="240" t="s">
        <v>84</v>
      </c>
      <c r="E39" s="139">
        <f t="shared" si="1"/>
        <v>0</v>
      </c>
      <c r="F39" s="123">
        <f t="shared" ref="F39:Q39" si="9">F41+F43+F45+F47</f>
        <v>0</v>
      </c>
      <c r="G39" s="123">
        <f t="shared" si="9"/>
        <v>0</v>
      </c>
      <c r="H39" s="123">
        <f t="shared" si="9"/>
        <v>0</v>
      </c>
      <c r="I39" s="123">
        <f t="shared" si="9"/>
        <v>0</v>
      </c>
      <c r="J39" s="123">
        <f t="shared" si="9"/>
        <v>0</v>
      </c>
      <c r="K39" s="123">
        <f t="shared" si="9"/>
        <v>0</v>
      </c>
      <c r="L39" s="123">
        <f t="shared" si="9"/>
        <v>0</v>
      </c>
      <c r="M39" s="123">
        <f t="shared" si="9"/>
        <v>0</v>
      </c>
      <c r="N39" s="123">
        <f t="shared" si="9"/>
        <v>0</v>
      </c>
      <c r="O39" s="123">
        <f t="shared" si="9"/>
        <v>0</v>
      </c>
      <c r="P39" s="123">
        <f t="shared" si="9"/>
        <v>0</v>
      </c>
      <c r="Q39" s="123">
        <f t="shared" si="9"/>
        <v>0</v>
      </c>
    </row>
    <row r="40" spans="1:18" x14ac:dyDescent="0.15">
      <c r="A40" s="238"/>
      <c r="B40" s="107" t="s">
        <v>58</v>
      </c>
      <c r="C40" s="105">
        <v>32</v>
      </c>
      <c r="D40" s="240"/>
      <c r="E40" s="139">
        <f t="shared" si="1"/>
        <v>0</v>
      </c>
      <c r="F40" s="123">
        <f t="shared" ref="F40:Q40" si="10">F42+F44+F46+F48</f>
        <v>0</v>
      </c>
      <c r="G40" s="123">
        <f t="shared" si="10"/>
        <v>0</v>
      </c>
      <c r="H40" s="123">
        <f t="shared" si="10"/>
        <v>0</v>
      </c>
      <c r="I40" s="123">
        <f t="shared" si="10"/>
        <v>0</v>
      </c>
      <c r="J40" s="123">
        <f t="shared" si="10"/>
        <v>0</v>
      </c>
      <c r="K40" s="123">
        <f t="shared" si="10"/>
        <v>0</v>
      </c>
      <c r="L40" s="123">
        <f t="shared" si="10"/>
        <v>0</v>
      </c>
      <c r="M40" s="123">
        <f t="shared" si="10"/>
        <v>0</v>
      </c>
      <c r="N40" s="123">
        <f t="shared" si="10"/>
        <v>0</v>
      </c>
      <c r="O40" s="123">
        <f t="shared" si="10"/>
        <v>0</v>
      </c>
      <c r="P40" s="123">
        <f t="shared" si="10"/>
        <v>0</v>
      </c>
      <c r="Q40" s="123">
        <f t="shared" si="10"/>
        <v>0</v>
      </c>
    </row>
    <row r="41" spans="1:18" x14ac:dyDescent="0.15">
      <c r="A41" s="238" t="s">
        <v>85</v>
      </c>
      <c r="B41" s="107" t="s">
        <v>56</v>
      </c>
      <c r="C41" s="105">
        <v>33</v>
      </c>
      <c r="D41" s="240" t="s">
        <v>86</v>
      </c>
      <c r="E41" s="139">
        <f t="shared" si="1"/>
        <v>0</v>
      </c>
      <c r="F41" s="115">
        <v>0</v>
      </c>
      <c r="G41" s="115"/>
      <c r="H41" s="115">
        <v>0</v>
      </c>
      <c r="I41" s="115"/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</row>
    <row r="42" spans="1:18" x14ac:dyDescent="0.15">
      <c r="A42" s="238"/>
      <c r="B42" s="107" t="s">
        <v>58</v>
      </c>
      <c r="C42" s="105">
        <v>34</v>
      </c>
      <c r="D42" s="240"/>
      <c r="E42" s="139">
        <f t="shared" si="1"/>
        <v>0</v>
      </c>
      <c r="F42" s="115">
        <v>0</v>
      </c>
      <c r="G42" s="115"/>
      <c r="H42" s="115">
        <v>0</v>
      </c>
      <c r="I42" s="115"/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</row>
    <row r="43" spans="1:18" x14ac:dyDescent="0.15">
      <c r="A43" s="238" t="s">
        <v>87</v>
      </c>
      <c r="B43" s="107" t="s">
        <v>56</v>
      </c>
      <c r="C43" s="105">
        <v>35</v>
      </c>
      <c r="D43" s="239" t="s">
        <v>88</v>
      </c>
      <c r="E43" s="139">
        <f t="shared" si="1"/>
        <v>0</v>
      </c>
      <c r="F43" s="115">
        <v>0</v>
      </c>
      <c r="G43" s="115"/>
      <c r="H43" s="115">
        <v>0</v>
      </c>
      <c r="I43" s="115"/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</row>
    <row r="44" spans="1:18" x14ac:dyDescent="0.15">
      <c r="A44" s="238"/>
      <c r="B44" s="107" t="s">
        <v>58</v>
      </c>
      <c r="C44" s="105">
        <v>36</v>
      </c>
      <c r="D44" s="239"/>
      <c r="E44" s="139">
        <f t="shared" si="1"/>
        <v>0</v>
      </c>
      <c r="F44" s="115">
        <v>0</v>
      </c>
      <c r="G44" s="115"/>
      <c r="H44" s="115">
        <v>0</v>
      </c>
      <c r="I44" s="115"/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</row>
    <row r="45" spans="1:18" x14ac:dyDescent="0.15">
      <c r="A45" s="238" t="s">
        <v>89</v>
      </c>
      <c r="B45" s="107" t="s">
        <v>56</v>
      </c>
      <c r="C45" s="105">
        <v>37</v>
      </c>
      <c r="D45" s="239" t="s">
        <v>90</v>
      </c>
      <c r="E45" s="139">
        <f t="shared" si="1"/>
        <v>0</v>
      </c>
      <c r="F45" s="115">
        <v>0</v>
      </c>
      <c r="G45" s="115"/>
      <c r="H45" s="115">
        <v>0</v>
      </c>
      <c r="I45" s="115"/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</row>
    <row r="46" spans="1:18" x14ac:dyDescent="0.15">
      <c r="A46" s="238"/>
      <c r="B46" s="107" t="s">
        <v>58</v>
      </c>
      <c r="C46" s="105">
        <v>38</v>
      </c>
      <c r="D46" s="239"/>
      <c r="E46" s="139">
        <f t="shared" si="1"/>
        <v>0</v>
      </c>
      <c r="F46" s="115">
        <v>0</v>
      </c>
      <c r="G46" s="115"/>
      <c r="H46" s="115">
        <v>0</v>
      </c>
      <c r="I46" s="115"/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</row>
    <row r="47" spans="1:18" x14ac:dyDescent="0.15">
      <c r="A47" s="238" t="s">
        <v>91</v>
      </c>
      <c r="B47" s="107" t="s">
        <v>56</v>
      </c>
      <c r="C47" s="105">
        <v>39</v>
      </c>
      <c r="D47" s="239" t="s">
        <v>92</v>
      </c>
      <c r="E47" s="139">
        <f t="shared" si="1"/>
        <v>0</v>
      </c>
      <c r="F47" s="115">
        <v>0</v>
      </c>
      <c r="G47" s="115"/>
      <c r="H47" s="115">
        <v>0</v>
      </c>
      <c r="I47" s="115"/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</row>
    <row r="48" spans="1:18" x14ac:dyDescent="0.15">
      <c r="A48" s="238"/>
      <c r="B48" s="107" t="s">
        <v>58</v>
      </c>
      <c r="C48" s="105">
        <v>40</v>
      </c>
      <c r="D48" s="239"/>
      <c r="E48" s="139">
        <f t="shared" si="1"/>
        <v>0</v>
      </c>
      <c r="F48" s="117">
        <v>0</v>
      </c>
      <c r="G48" s="117"/>
      <c r="H48" s="117">
        <v>0</v>
      </c>
      <c r="I48" s="117"/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</row>
    <row r="49" spans="1:18" x14ac:dyDescent="0.15">
      <c r="A49" s="238" t="s">
        <v>93</v>
      </c>
      <c r="B49" s="107" t="s">
        <v>56</v>
      </c>
      <c r="C49" s="105">
        <v>41</v>
      </c>
      <c r="D49" s="241" t="s">
        <v>94</v>
      </c>
      <c r="E49" s="139">
        <f t="shared" si="1"/>
        <v>0</v>
      </c>
      <c r="F49" s="117">
        <v>0</v>
      </c>
      <c r="G49" s="117"/>
      <c r="H49" s="117">
        <v>0</v>
      </c>
      <c r="I49" s="117"/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</row>
    <row r="50" spans="1:18" x14ac:dyDescent="0.15">
      <c r="A50" s="238"/>
      <c r="B50" s="107" t="s">
        <v>58</v>
      </c>
      <c r="C50" s="105">
        <v>42</v>
      </c>
      <c r="D50" s="239"/>
      <c r="E50" s="139">
        <f t="shared" si="1"/>
        <v>0</v>
      </c>
      <c r="F50" s="117">
        <v>0</v>
      </c>
      <c r="G50" s="117"/>
      <c r="H50" s="117">
        <v>0</v>
      </c>
      <c r="I50" s="117"/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</row>
    <row r="51" spans="1:18" x14ac:dyDescent="0.15">
      <c r="A51" s="238" t="s">
        <v>95</v>
      </c>
      <c r="B51" s="107" t="s">
        <v>56</v>
      </c>
      <c r="C51" s="105">
        <v>43</v>
      </c>
      <c r="D51" s="239" t="s">
        <v>57</v>
      </c>
      <c r="E51" s="139">
        <f t="shared" si="1"/>
        <v>0</v>
      </c>
      <c r="F51" s="117">
        <v>0</v>
      </c>
      <c r="G51" s="117"/>
      <c r="H51" s="117">
        <v>0</v>
      </c>
      <c r="I51" s="117"/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</row>
    <row r="52" spans="1:18" x14ac:dyDescent="0.15">
      <c r="A52" s="238"/>
      <c r="B52" s="107" t="s">
        <v>58</v>
      </c>
      <c r="C52" s="105">
        <v>44</v>
      </c>
      <c r="D52" s="239"/>
      <c r="E52" s="139">
        <f t="shared" si="1"/>
        <v>0</v>
      </c>
      <c r="F52" s="117">
        <v>0</v>
      </c>
      <c r="G52" s="117"/>
      <c r="H52" s="117">
        <v>0</v>
      </c>
      <c r="I52" s="117"/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</row>
    <row r="53" spans="1:18" x14ac:dyDescent="0.15">
      <c r="A53" s="238" t="s">
        <v>96</v>
      </c>
      <c r="B53" s="107" t="s">
        <v>56</v>
      </c>
      <c r="C53" s="105">
        <v>45</v>
      </c>
      <c r="D53" s="239" t="s">
        <v>57</v>
      </c>
      <c r="E53" s="139">
        <f t="shared" si="1"/>
        <v>0</v>
      </c>
      <c r="F53" s="117">
        <v>0</v>
      </c>
      <c r="G53" s="117"/>
      <c r="H53" s="117">
        <v>0</v>
      </c>
      <c r="I53" s="117"/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</row>
    <row r="54" spans="1:18" x14ac:dyDescent="0.15">
      <c r="A54" s="238"/>
      <c r="B54" s="107" t="s">
        <v>58</v>
      </c>
      <c r="C54" s="105">
        <v>46</v>
      </c>
      <c r="D54" s="239"/>
      <c r="E54" s="139">
        <f t="shared" si="1"/>
        <v>0</v>
      </c>
      <c r="F54" s="117">
        <v>0</v>
      </c>
      <c r="G54" s="117"/>
      <c r="H54" s="117">
        <v>0</v>
      </c>
      <c r="I54" s="117"/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</row>
    <row r="55" spans="1:18" s="104" customFormat="1" ht="31.5" x14ac:dyDescent="0.25">
      <c r="A55" s="106" t="s">
        <v>174</v>
      </c>
      <c r="B55" s="107" t="s">
        <v>58</v>
      </c>
      <c r="C55" s="105">
        <v>47</v>
      </c>
      <c r="D55" s="118" t="s">
        <v>175</v>
      </c>
      <c r="E55" s="139">
        <f t="shared" si="1"/>
        <v>0</v>
      </c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09"/>
    </row>
    <row r="56" spans="1:18" s="104" customFormat="1" x14ac:dyDescent="0.15">
      <c r="A56" s="244" t="s">
        <v>176</v>
      </c>
      <c r="B56" s="107" t="s">
        <v>56</v>
      </c>
      <c r="C56" s="105">
        <v>48</v>
      </c>
      <c r="D56" s="239" t="s">
        <v>57</v>
      </c>
      <c r="E56" s="139">
        <f t="shared" si="1"/>
        <v>0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09"/>
    </row>
    <row r="57" spans="1:18" s="104" customFormat="1" ht="16.5" customHeight="1" x14ac:dyDescent="0.15">
      <c r="A57" s="245"/>
      <c r="B57" s="107" t="s">
        <v>58</v>
      </c>
      <c r="C57" s="105">
        <v>49</v>
      </c>
      <c r="D57" s="239"/>
      <c r="E57" s="139">
        <f t="shared" si="1"/>
        <v>0</v>
      </c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09"/>
    </row>
    <row r="58" spans="1:18" s="104" customFormat="1" ht="11.25" customHeight="1" x14ac:dyDescent="0.15">
      <c r="A58" s="244" t="s">
        <v>177</v>
      </c>
      <c r="B58" s="107" t="s">
        <v>56</v>
      </c>
      <c r="C58" s="105">
        <v>50</v>
      </c>
      <c r="D58" s="239" t="s">
        <v>57</v>
      </c>
      <c r="E58" s="139">
        <f t="shared" si="1"/>
        <v>0</v>
      </c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09"/>
    </row>
    <row r="59" spans="1:18" s="104" customFormat="1" ht="17.25" customHeight="1" x14ac:dyDescent="0.15">
      <c r="A59" s="245"/>
      <c r="B59" s="107" t="s">
        <v>58</v>
      </c>
      <c r="C59" s="105">
        <v>51</v>
      </c>
      <c r="D59" s="239"/>
      <c r="E59" s="139">
        <f t="shared" si="1"/>
        <v>0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09"/>
    </row>
    <row r="60" spans="1:18" s="104" customFormat="1" ht="12" customHeight="1" x14ac:dyDescent="0.15">
      <c r="A60" s="244" t="s">
        <v>210</v>
      </c>
      <c r="B60" s="107" t="s">
        <v>56</v>
      </c>
      <c r="C60" s="105">
        <v>52</v>
      </c>
      <c r="D60" s="239" t="s">
        <v>57</v>
      </c>
      <c r="E60" s="139">
        <f t="shared" si="1"/>
        <v>0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09"/>
    </row>
    <row r="61" spans="1:18" s="104" customFormat="1" ht="15.75" customHeight="1" x14ac:dyDescent="0.15">
      <c r="A61" s="245"/>
      <c r="B61" s="107" t="s">
        <v>58</v>
      </c>
      <c r="C61" s="105">
        <v>53</v>
      </c>
      <c r="D61" s="239"/>
      <c r="E61" s="139">
        <f t="shared" si="1"/>
        <v>0</v>
      </c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09"/>
    </row>
    <row r="62" spans="1:18" x14ac:dyDescent="0.15">
      <c r="A62" s="238" t="s">
        <v>97</v>
      </c>
      <c r="B62" s="107" t="s">
        <v>56</v>
      </c>
      <c r="C62" s="105">
        <v>54</v>
      </c>
      <c r="D62" s="239" t="s">
        <v>98</v>
      </c>
      <c r="E62" s="139">
        <f t="shared" si="1"/>
        <v>0</v>
      </c>
      <c r="F62" s="117">
        <v>0</v>
      </c>
      <c r="G62" s="117"/>
      <c r="H62" s="117">
        <v>0</v>
      </c>
      <c r="I62" s="117"/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</row>
    <row r="63" spans="1:18" x14ac:dyDescent="0.15">
      <c r="A63" s="238"/>
      <c r="B63" s="107" t="s">
        <v>58</v>
      </c>
      <c r="C63" s="105">
        <v>55</v>
      </c>
      <c r="D63" s="239"/>
      <c r="E63" s="139">
        <f t="shared" si="1"/>
        <v>0</v>
      </c>
      <c r="F63" s="117">
        <v>0</v>
      </c>
      <c r="G63" s="117"/>
      <c r="H63" s="117">
        <v>0</v>
      </c>
      <c r="I63" s="117"/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</row>
    <row r="64" spans="1:18" x14ac:dyDescent="0.15">
      <c r="A64" s="238" t="s">
        <v>99</v>
      </c>
      <c r="B64" s="107" t="s">
        <v>56</v>
      </c>
      <c r="C64" s="105">
        <v>56</v>
      </c>
      <c r="D64" s="239" t="s">
        <v>100</v>
      </c>
      <c r="E64" s="139">
        <f t="shared" si="1"/>
        <v>0</v>
      </c>
      <c r="F64" s="117">
        <v>0</v>
      </c>
      <c r="G64" s="117"/>
      <c r="H64" s="117">
        <v>0</v>
      </c>
      <c r="I64" s="117"/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</row>
    <row r="65" spans="1:18" x14ac:dyDescent="0.15">
      <c r="A65" s="238"/>
      <c r="B65" s="107" t="s">
        <v>58</v>
      </c>
      <c r="C65" s="105">
        <v>57</v>
      </c>
      <c r="D65" s="239"/>
      <c r="E65" s="139">
        <f t="shared" si="1"/>
        <v>0</v>
      </c>
      <c r="F65" s="117">
        <v>0</v>
      </c>
      <c r="G65" s="117"/>
      <c r="H65" s="117">
        <v>0</v>
      </c>
      <c r="I65" s="117"/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  <c r="Q65" s="117">
        <v>0</v>
      </c>
    </row>
    <row r="66" spans="1:18" s="104" customFormat="1" x14ac:dyDescent="0.15">
      <c r="A66" s="238" t="s">
        <v>178</v>
      </c>
      <c r="B66" s="107" t="s">
        <v>56</v>
      </c>
      <c r="C66" s="105">
        <v>58</v>
      </c>
      <c r="D66" s="239" t="s">
        <v>57</v>
      </c>
      <c r="E66" s="139">
        <f t="shared" si="1"/>
        <v>0</v>
      </c>
      <c r="F66" s="117">
        <v>0</v>
      </c>
      <c r="G66" s="117"/>
      <c r="H66" s="117">
        <v>0</v>
      </c>
      <c r="I66" s="117"/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7">
        <v>0</v>
      </c>
      <c r="R66" s="109"/>
    </row>
    <row r="67" spans="1:18" s="104" customFormat="1" x14ac:dyDescent="0.15">
      <c r="A67" s="238"/>
      <c r="B67" s="107" t="s">
        <v>58</v>
      </c>
      <c r="C67" s="105">
        <v>59</v>
      </c>
      <c r="D67" s="239"/>
      <c r="E67" s="139">
        <f t="shared" si="1"/>
        <v>0</v>
      </c>
      <c r="F67" s="117">
        <v>0</v>
      </c>
      <c r="G67" s="117"/>
      <c r="H67" s="117">
        <v>0</v>
      </c>
      <c r="I67" s="117"/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09"/>
    </row>
  </sheetData>
  <mergeCells count="67">
    <mergeCell ref="A66:A67"/>
    <mergeCell ref="D66:D67"/>
    <mergeCell ref="A58:A59"/>
    <mergeCell ref="D58:D59"/>
    <mergeCell ref="A60:A61"/>
    <mergeCell ref="D60:D61"/>
    <mergeCell ref="A35:A36"/>
    <mergeCell ref="D35:D36"/>
    <mergeCell ref="D56:D57"/>
    <mergeCell ref="A56:A57"/>
    <mergeCell ref="D37:D38"/>
    <mergeCell ref="A43:A44"/>
    <mergeCell ref="A49:A50"/>
    <mergeCell ref="A51:A52"/>
    <mergeCell ref="A53:A54"/>
    <mergeCell ref="A45:A46"/>
    <mergeCell ref="D51:D52"/>
    <mergeCell ref="D53:D54"/>
    <mergeCell ref="D43:D44"/>
    <mergeCell ref="D21:D22"/>
    <mergeCell ref="B5:B7"/>
    <mergeCell ref="D19:D20"/>
    <mergeCell ref="D9:D10"/>
    <mergeCell ref="D15:D16"/>
    <mergeCell ref="D27:D28"/>
    <mergeCell ref="D29:D30"/>
    <mergeCell ref="A23:A24"/>
    <mergeCell ref="A25:A26"/>
    <mergeCell ref="A31:A32"/>
    <mergeCell ref="D45:D46"/>
    <mergeCell ref="D47:D48"/>
    <mergeCell ref="D49:D50"/>
    <mergeCell ref="A64:A65"/>
    <mergeCell ref="A62:A63"/>
    <mergeCell ref="D62:D63"/>
    <mergeCell ref="D64:D65"/>
    <mergeCell ref="A47:A48"/>
    <mergeCell ref="A17:A18"/>
    <mergeCell ref="A19:A20"/>
    <mergeCell ref="A21:A22"/>
    <mergeCell ref="D17:D18"/>
    <mergeCell ref="D41:D42"/>
    <mergeCell ref="D39:D40"/>
    <mergeCell ref="A37:A38"/>
    <mergeCell ref="A39:A40"/>
    <mergeCell ref="A41:A42"/>
    <mergeCell ref="A33:A34"/>
    <mergeCell ref="A27:A28"/>
    <mergeCell ref="A29:A30"/>
    <mergeCell ref="D23:D24"/>
    <mergeCell ref="D25:D26"/>
    <mergeCell ref="D31:D32"/>
    <mergeCell ref="D33:D34"/>
    <mergeCell ref="O4:Q4"/>
    <mergeCell ref="B2:Q2"/>
    <mergeCell ref="A11:A12"/>
    <mergeCell ref="A13:A14"/>
    <mergeCell ref="A15:A16"/>
    <mergeCell ref="E5:Q5"/>
    <mergeCell ref="D5:D7"/>
    <mergeCell ref="E6:E7"/>
    <mergeCell ref="F6:Q6"/>
    <mergeCell ref="D13:D14"/>
    <mergeCell ref="D11:D12"/>
    <mergeCell ref="A5:A7"/>
    <mergeCell ref="C5:C7"/>
    <mergeCell ref="A9:A10"/>
  </mergeCells>
  <pageMargins left="0.74803149606299213" right="0.74803149606299213" top="0.98425196850393704" bottom="0.98425196850393704" header="0.51181102362204722" footer="0.51181102362204722"/>
  <pageSetup paperSize="9" scale="72" orientation="landscape" r:id="rId1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view="pageBreakPreview" workbookViewId="0">
      <selection activeCell="T14" sqref="T14"/>
    </sheetView>
  </sheetViews>
  <sheetFormatPr defaultColWidth="9.140625" defaultRowHeight="10.5" customHeight="1" x14ac:dyDescent="0.15"/>
  <cols>
    <col min="1" max="1" width="32.85546875" style="4" customWidth="1"/>
    <col min="2" max="2" width="6" style="9" customWidth="1"/>
    <col min="3" max="3" width="7.5703125" style="9" customWidth="1"/>
    <col min="4" max="4" width="11.28515625" style="9" customWidth="1"/>
    <col min="5" max="5" width="14" style="9" customWidth="1"/>
    <col min="6" max="6" width="12" style="9" customWidth="1"/>
    <col min="7" max="8" width="12.85546875" style="9" customWidth="1"/>
    <col min="9" max="9" width="15.140625" style="9" customWidth="1"/>
    <col min="10" max="10" width="9.140625" style="9" customWidth="1"/>
    <col min="11" max="11" width="11.7109375" style="9" customWidth="1"/>
    <col min="12" max="18" width="9.140625" style="9" customWidth="1"/>
    <col min="19" max="19" width="10.28515625" style="4" customWidth="1"/>
    <col min="20" max="21" width="6.42578125" style="4" customWidth="1"/>
    <col min="22" max="22" width="9.140625" style="4" customWidth="1"/>
    <col min="23" max="27" width="6.42578125" style="4" customWidth="1"/>
    <col min="28" max="28" width="10.140625" style="4" customWidth="1"/>
    <col min="29" max="29" width="9.140625" style="4" customWidth="1"/>
    <col min="30" max="16384" width="9.140625" style="4"/>
  </cols>
  <sheetData>
    <row r="1" spans="1:27" ht="11.25" x14ac:dyDescent="0.2">
      <c r="B1" s="3"/>
    </row>
    <row r="2" spans="1:27" ht="38.25" customHeight="1" x14ac:dyDescent="0.15">
      <c r="A2" s="6" t="s">
        <v>101</v>
      </c>
      <c r="B2" s="257" t="s">
        <v>102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27" s="9" customFormat="1" ht="38.25" customHeight="1" x14ac:dyDescent="0.15">
      <c r="A3" s="6"/>
      <c r="B3" s="100"/>
      <c r="C3" s="100"/>
      <c r="D3" s="136" t="s">
        <v>218</v>
      </c>
      <c r="E3" s="100"/>
      <c r="F3" s="136" t="s">
        <v>219</v>
      </c>
      <c r="G3" s="100"/>
      <c r="H3" s="137" t="s">
        <v>220</v>
      </c>
      <c r="I3" s="137" t="s">
        <v>221</v>
      </c>
      <c r="J3" s="100"/>
      <c r="K3" s="247" t="s">
        <v>222</v>
      </c>
      <c r="L3" s="247"/>
      <c r="M3" s="247" t="s">
        <v>223</v>
      </c>
      <c r="N3" s="247"/>
      <c r="O3" s="247" t="s">
        <v>224</v>
      </c>
      <c r="P3" s="247"/>
      <c r="Q3" s="247" t="s">
        <v>225</v>
      </c>
      <c r="R3" s="247"/>
      <c r="S3" s="247" t="s">
        <v>226</v>
      </c>
      <c r="T3" s="247"/>
      <c r="U3" s="247" t="s">
        <v>227</v>
      </c>
      <c r="V3" s="247"/>
      <c r="W3" s="247" t="s">
        <v>228</v>
      </c>
      <c r="X3" s="247"/>
    </row>
    <row r="4" spans="1:27" ht="40.5" customHeight="1" x14ac:dyDescent="0.2">
      <c r="A4" s="6"/>
      <c r="B4" s="3"/>
      <c r="C4" s="7"/>
      <c r="D4" s="137" t="s">
        <v>213</v>
      </c>
      <c r="E4" s="136" t="s">
        <v>214</v>
      </c>
      <c r="F4" s="136" t="s">
        <v>215</v>
      </c>
      <c r="G4" s="136" t="s">
        <v>216</v>
      </c>
      <c r="H4" s="136" t="s">
        <v>217</v>
      </c>
      <c r="I4" s="7"/>
      <c r="J4" s="7"/>
      <c r="K4" s="126" t="s">
        <v>103</v>
      </c>
      <c r="L4" s="126"/>
      <c r="M4" s="126"/>
    </row>
    <row r="5" spans="1:27" ht="10.5" customHeight="1" x14ac:dyDescent="0.15">
      <c r="A5" s="260" t="s">
        <v>40</v>
      </c>
      <c r="B5" s="273" t="s">
        <v>42</v>
      </c>
      <c r="C5" s="252" t="s">
        <v>104</v>
      </c>
      <c r="D5" s="256" t="s">
        <v>105</v>
      </c>
      <c r="E5" s="249"/>
      <c r="F5" s="248" t="s">
        <v>180</v>
      </c>
      <c r="G5" s="258"/>
      <c r="H5" s="258"/>
      <c r="I5" s="258"/>
      <c r="J5" s="258"/>
      <c r="K5" s="249"/>
      <c r="L5" s="262" t="s">
        <v>106</v>
      </c>
      <c r="M5" s="263"/>
      <c r="N5" s="263"/>
      <c r="O5" s="263"/>
      <c r="P5" s="264"/>
      <c r="Q5" s="248" t="s">
        <v>107</v>
      </c>
      <c r="R5" s="249"/>
      <c r="S5" s="276" t="s">
        <v>108</v>
      </c>
      <c r="T5" s="277"/>
      <c r="U5" s="277"/>
      <c r="V5" s="277"/>
      <c r="W5" s="277"/>
      <c r="X5" s="277"/>
      <c r="Y5" s="277"/>
      <c r="Z5" s="277"/>
      <c r="AA5" s="277"/>
    </row>
    <row r="6" spans="1:27" ht="36" customHeight="1" x14ac:dyDescent="0.15">
      <c r="A6" s="272"/>
      <c r="B6" s="274"/>
      <c r="C6" s="261"/>
      <c r="D6" s="250"/>
      <c r="E6" s="251"/>
      <c r="F6" s="259" t="s">
        <v>123</v>
      </c>
      <c r="G6" s="256" t="s">
        <v>110</v>
      </c>
      <c r="H6" s="249"/>
      <c r="I6" s="256" t="s">
        <v>111</v>
      </c>
      <c r="J6" s="249"/>
      <c r="K6" s="252" t="s">
        <v>112</v>
      </c>
      <c r="L6" s="252" t="s">
        <v>45</v>
      </c>
      <c r="M6" s="265" t="s">
        <v>109</v>
      </c>
      <c r="N6" s="266"/>
      <c r="O6" s="266"/>
      <c r="P6" s="267"/>
      <c r="Q6" s="250"/>
      <c r="R6" s="251"/>
      <c r="S6" s="277"/>
      <c r="T6" s="277"/>
      <c r="U6" s="277"/>
      <c r="V6" s="277"/>
      <c r="W6" s="277"/>
      <c r="X6" s="277"/>
      <c r="Y6" s="277"/>
      <c r="Z6" s="277"/>
      <c r="AA6" s="277"/>
    </row>
    <row r="7" spans="1:27" ht="33.75" customHeight="1" x14ac:dyDescent="0.15">
      <c r="A7" s="272"/>
      <c r="B7" s="274"/>
      <c r="C7" s="261"/>
      <c r="D7" s="254" t="s">
        <v>123</v>
      </c>
      <c r="E7" s="254" t="s">
        <v>179</v>
      </c>
      <c r="F7" s="260"/>
      <c r="G7" s="250"/>
      <c r="H7" s="251"/>
      <c r="I7" s="250"/>
      <c r="J7" s="251"/>
      <c r="K7" s="261"/>
      <c r="L7" s="261"/>
      <c r="M7" s="262" t="s">
        <v>113</v>
      </c>
      <c r="N7" s="264"/>
      <c r="O7" s="268" t="s">
        <v>114</v>
      </c>
      <c r="P7" s="268" t="s">
        <v>115</v>
      </c>
      <c r="Q7" s="252" t="s">
        <v>45</v>
      </c>
      <c r="R7" s="252" t="s">
        <v>122</v>
      </c>
      <c r="S7" s="270" t="s">
        <v>116</v>
      </c>
      <c r="T7" s="270" t="s">
        <v>117</v>
      </c>
      <c r="U7" s="270" t="s">
        <v>118</v>
      </c>
      <c r="V7" s="271">
        <v>3</v>
      </c>
      <c r="W7" s="270" t="s">
        <v>119</v>
      </c>
      <c r="X7" s="270" t="s">
        <v>120</v>
      </c>
      <c r="Y7" s="270" t="s">
        <v>121</v>
      </c>
      <c r="Z7" s="271">
        <v>5</v>
      </c>
      <c r="AA7" s="278" t="s">
        <v>183</v>
      </c>
    </row>
    <row r="8" spans="1:27" ht="48" customHeight="1" x14ac:dyDescent="0.15">
      <c r="A8" s="272"/>
      <c r="B8" s="275"/>
      <c r="C8" s="253"/>
      <c r="D8" s="255"/>
      <c r="E8" s="255"/>
      <c r="F8" s="260"/>
      <c r="G8" s="101" t="s">
        <v>45</v>
      </c>
      <c r="H8" s="101" t="s">
        <v>122</v>
      </c>
      <c r="I8" s="101" t="s">
        <v>123</v>
      </c>
      <c r="J8" s="125" t="s">
        <v>181</v>
      </c>
      <c r="K8" s="253"/>
      <c r="L8" s="253"/>
      <c r="M8" s="101" t="s">
        <v>123</v>
      </c>
      <c r="N8" s="129" t="s">
        <v>182</v>
      </c>
      <c r="O8" s="269"/>
      <c r="P8" s="269"/>
      <c r="Q8" s="253"/>
      <c r="R8" s="253"/>
      <c r="S8" s="271"/>
      <c r="T8" s="271"/>
      <c r="U8" s="271"/>
      <c r="V8" s="271"/>
      <c r="W8" s="271"/>
      <c r="X8" s="271"/>
      <c r="Y8" s="271"/>
      <c r="Z8" s="271"/>
      <c r="AA8" s="271"/>
    </row>
    <row r="9" spans="1:27" x14ac:dyDescent="0.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</row>
    <row r="10" spans="1:27" ht="21" x14ac:dyDescent="0.15">
      <c r="A10" s="13" t="s">
        <v>55</v>
      </c>
      <c r="B10" s="102" t="s">
        <v>34</v>
      </c>
      <c r="C10" s="99" t="s">
        <v>57</v>
      </c>
      <c r="D10" s="138">
        <f>S10+T10+U10+V10+W10+X10+Y10+Z10+AA10</f>
        <v>0</v>
      </c>
      <c r="E10" s="134">
        <f t="shared" ref="E10:AA10" si="0">E11+E17+E21+E25+E30</f>
        <v>0</v>
      </c>
      <c r="F10" s="134">
        <f t="shared" si="0"/>
        <v>0</v>
      </c>
      <c r="G10" s="134">
        <f t="shared" si="0"/>
        <v>0</v>
      </c>
      <c r="H10" s="134">
        <f t="shared" si="0"/>
        <v>0</v>
      </c>
      <c r="I10" s="134">
        <f t="shared" si="0"/>
        <v>0</v>
      </c>
      <c r="J10" s="134">
        <f t="shared" si="0"/>
        <v>0</v>
      </c>
      <c r="K10" s="134">
        <f t="shared" si="0"/>
        <v>0</v>
      </c>
      <c r="L10" s="134">
        <f t="shared" si="0"/>
        <v>0</v>
      </c>
      <c r="M10" s="134">
        <f t="shared" si="0"/>
        <v>0</v>
      </c>
      <c r="N10" s="134">
        <f t="shared" si="0"/>
        <v>0</v>
      </c>
      <c r="O10" s="134">
        <f t="shared" si="0"/>
        <v>0</v>
      </c>
      <c r="P10" s="134">
        <f t="shared" si="0"/>
        <v>0</v>
      </c>
      <c r="Q10" s="134">
        <f t="shared" si="0"/>
        <v>0</v>
      </c>
      <c r="R10" s="134">
        <f t="shared" si="0"/>
        <v>0</v>
      </c>
      <c r="S10" s="134">
        <f t="shared" si="0"/>
        <v>0</v>
      </c>
      <c r="T10" s="134">
        <f t="shared" si="0"/>
        <v>0</v>
      </c>
      <c r="U10" s="134">
        <f t="shared" si="0"/>
        <v>0</v>
      </c>
      <c r="V10" s="134">
        <f t="shared" si="0"/>
        <v>0</v>
      </c>
      <c r="W10" s="134">
        <f t="shared" si="0"/>
        <v>0</v>
      </c>
      <c r="X10" s="134">
        <f t="shared" si="0"/>
        <v>0</v>
      </c>
      <c r="Y10" s="134">
        <f t="shared" si="0"/>
        <v>0</v>
      </c>
      <c r="Z10" s="134">
        <f t="shared" si="0"/>
        <v>0</v>
      </c>
      <c r="AA10" s="134">
        <f t="shared" si="0"/>
        <v>0</v>
      </c>
    </row>
    <row r="11" spans="1:27" ht="31.5" x14ac:dyDescent="0.15">
      <c r="A11" s="14" t="s">
        <v>59</v>
      </c>
      <c r="B11" s="102" t="s">
        <v>35</v>
      </c>
      <c r="C11" s="99" t="s">
        <v>60</v>
      </c>
      <c r="D11" s="138">
        <f t="shared" ref="D11:D37" si="1">S11+T11+U11+V11+W11+X11+Y11+Z11+AA11</f>
        <v>0</v>
      </c>
      <c r="E11" s="135">
        <f t="shared" ref="E11:AA11" si="2">E12+E13+E14+E15+E16</f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2"/>
        <v>0</v>
      </c>
      <c r="J11" s="135">
        <f t="shared" si="2"/>
        <v>0</v>
      </c>
      <c r="K11" s="135">
        <f t="shared" si="2"/>
        <v>0</v>
      </c>
      <c r="L11" s="135">
        <f t="shared" si="2"/>
        <v>0</v>
      </c>
      <c r="M11" s="135">
        <f t="shared" si="2"/>
        <v>0</v>
      </c>
      <c r="N11" s="135">
        <f t="shared" si="2"/>
        <v>0</v>
      </c>
      <c r="O11" s="135">
        <f t="shared" si="2"/>
        <v>0</v>
      </c>
      <c r="P11" s="135">
        <f t="shared" si="2"/>
        <v>0</v>
      </c>
      <c r="Q11" s="135">
        <f t="shared" si="2"/>
        <v>0</v>
      </c>
      <c r="R11" s="135">
        <f t="shared" si="2"/>
        <v>0</v>
      </c>
      <c r="S11" s="135">
        <f t="shared" si="2"/>
        <v>0</v>
      </c>
      <c r="T11" s="135">
        <f t="shared" si="2"/>
        <v>0</v>
      </c>
      <c r="U11" s="135">
        <f t="shared" si="2"/>
        <v>0</v>
      </c>
      <c r="V11" s="135">
        <f t="shared" si="2"/>
        <v>0</v>
      </c>
      <c r="W11" s="135">
        <f t="shared" si="2"/>
        <v>0</v>
      </c>
      <c r="X11" s="135">
        <f t="shared" si="2"/>
        <v>0</v>
      </c>
      <c r="Y11" s="135">
        <f t="shared" si="2"/>
        <v>0</v>
      </c>
      <c r="Z11" s="135">
        <f t="shared" si="2"/>
        <v>0</v>
      </c>
      <c r="AA11" s="135">
        <f t="shared" si="2"/>
        <v>0</v>
      </c>
    </row>
    <row r="12" spans="1:27" ht="31.5" x14ac:dyDescent="0.15">
      <c r="A12" s="10" t="s">
        <v>124</v>
      </c>
      <c r="B12" s="125" t="s">
        <v>127</v>
      </c>
      <c r="C12" s="99" t="s">
        <v>62</v>
      </c>
      <c r="D12" s="138">
        <f t="shared" si="1"/>
        <v>0</v>
      </c>
      <c r="E12" s="62"/>
      <c r="F12" s="62"/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3">
        <v>0</v>
      </c>
      <c r="O12" s="63">
        <v>0</v>
      </c>
      <c r="P12" s="63">
        <v>0</v>
      </c>
      <c r="Q12" s="63"/>
      <c r="R12" s="63"/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</row>
    <row r="13" spans="1:27" s="9" customFormat="1" ht="21" x14ac:dyDescent="0.15">
      <c r="A13" s="130" t="s">
        <v>63</v>
      </c>
      <c r="B13" s="125" t="s">
        <v>129</v>
      </c>
      <c r="C13" s="105" t="s">
        <v>64</v>
      </c>
      <c r="D13" s="138">
        <f t="shared" si="1"/>
        <v>0</v>
      </c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" customFormat="1" x14ac:dyDescent="0.15">
      <c r="A14" s="13" t="s">
        <v>65</v>
      </c>
      <c r="B14" s="125" t="s">
        <v>131</v>
      </c>
      <c r="C14" s="105" t="s">
        <v>66</v>
      </c>
      <c r="D14" s="138">
        <f t="shared" si="1"/>
        <v>0</v>
      </c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9" customFormat="1" ht="21" x14ac:dyDescent="0.15">
      <c r="A15" s="130" t="s">
        <v>67</v>
      </c>
      <c r="B15" s="125" t="s">
        <v>132</v>
      </c>
      <c r="C15" s="105" t="s">
        <v>68</v>
      </c>
      <c r="D15" s="138">
        <f t="shared" si="1"/>
        <v>0</v>
      </c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ht="23.25" customHeight="1" x14ac:dyDescent="0.15">
      <c r="A16" s="10" t="s">
        <v>69</v>
      </c>
      <c r="B16" s="125" t="s">
        <v>184</v>
      </c>
      <c r="C16" s="99" t="s">
        <v>70</v>
      </c>
      <c r="D16" s="138">
        <f t="shared" si="1"/>
        <v>0</v>
      </c>
      <c r="E16" s="62"/>
      <c r="F16" s="62"/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3">
        <v>0</v>
      </c>
      <c r="O16" s="63">
        <v>0</v>
      </c>
      <c r="P16" s="63">
        <v>0</v>
      </c>
      <c r="Q16" s="63"/>
      <c r="R16" s="63"/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</row>
    <row r="17" spans="1:27" ht="26.25" customHeight="1" x14ac:dyDescent="0.15">
      <c r="A17" s="13" t="s">
        <v>71</v>
      </c>
      <c r="B17" s="125" t="s">
        <v>185</v>
      </c>
      <c r="C17" s="99" t="s">
        <v>72</v>
      </c>
      <c r="D17" s="138">
        <f t="shared" si="1"/>
        <v>0</v>
      </c>
      <c r="E17" s="135">
        <f t="shared" ref="E17:AA17" si="3">E18+E19+E20</f>
        <v>0</v>
      </c>
      <c r="F17" s="135">
        <f t="shared" si="3"/>
        <v>0</v>
      </c>
      <c r="G17" s="135">
        <f t="shared" si="3"/>
        <v>0</v>
      </c>
      <c r="H17" s="135">
        <f t="shared" si="3"/>
        <v>0</v>
      </c>
      <c r="I17" s="135">
        <f t="shared" si="3"/>
        <v>0</v>
      </c>
      <c r="J17" s="135">
        <f t="shared" si="3"/>
        <v>0</v>
      </c>
      <c r="K17" s="135">
        <f t="shared" si="3"/>
        <v>0</v>
      </c>
      <c r="L17" s="135">
        <f t="shared" si="3"/>
        <v>0</v>
      </c>
      <c r="M17" s="135">
        <f t="shared" si="3"/>
        <v>0</v>
      </c>
      <c r="N17" s="135">
        <f t="shared" si="3"/>
        <v>0</v>
      </c>
      <c r="O17" s="135">
        <f t="shared" si="3"/>
        <v>0</v>
      </c>
      <c r="P17" s="135">
        <f t="shared" si="3"/>
        <v>0</v>
      </c>
      <c r="Q17" s="135">
        <f t="shared" si="3"/>
        <v>0</v>
      </c>
      <c r="R17" s="135">
        <f t="shared" si="3"/>
        <v>0</v>
      </c>
      <c r="S17" s="135">
        <f t="shared" si="3"/>
        <v>0</v>
      </c>
      <c r="T17" s="135">
        <f t="shared" si="3"/>
        <v>0</v>
      </c>
      <c r="U17" s="135">
        <f t="shared" si="3"/>
        <v>0</v>
      </c>
      <c r="V17" s="135">
        <f t="shared" si="3"/>
        <v>0</v>
      </c>
      <c r="W17" s="135">
        <f t="shared" si="3"/>
        <v>0</v>
      </c>
      <c r="X17" s="135">
        <f t="shared" si="3"/>
        <v>0</v>
      </c>
      <c r="Y17" s="135">
        <f t="shared" si="3"/>
        <v>0</v>
      </c>
      <c r="Z17" s="135">
        <f t="shared" si="3"/>
        <v>0</v>
      </c>
      <c r="AA17" s="135">
        <f t="shared" si="3"/>
        <v>0</v>
      </c>
    </row>
    <row r="18" spans="1:27" s="9" customFormat="1" ht="26.25" customHeight="1" x14ac:dyDescent="0.15">
      <c r="A18" s="130" t="s">
        <v>73</v>
      </c>
      <c r="B18" s="125" t="s">
        <v>186</v>
      </c>
      <c r="C18" s="105" t="s">
        <v>74</v>
      </c>
      <c r="D18" s="138">
        <f t="shared" si="1"/>
        <v>0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" customFormat="1" ht="26.25" customHeight="1" x14ac:dyDescent="0.15">
      <c r="A19" s="130" t="s">
        <v>173</v>
      </c>
      <c r="B19" s="125" t="s">
        <v>187</v>
      </c>
      <c r="C19" s="105" t="s">
        <v>170</v>
      </c>
      <c r="D19" s="138">
        <f t="shared" si="1"/>
        <v>0</v>
      </c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9" customFormat="1" ht="26.25" customHeight="1" x14ac:dyDescent="0.15">
      <c r="A20" s="130" t="s">
        <v>172</v>
      </c>
      <c r="B20" s="125" t="s">
        <v>188</v>
      </c>
      <c r="C20" s="105" t="s">
        <v>171</v>
      </c>
      <c r="D20" s="138">
        <f t="shared" si="1"/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26.25" customHeight="1" x14ac:dyDescent="0.15">
      <c r="A21" s="13" t="s">
        <v>128</v>
      </c>
      <c r="B21" s="125" t="s">
        <v>189</v>
      </c>
      <c r="C21" s="99" t="s">
        <v>76</v>
      </c>
      <c r="D21" s="138">
        <f t="shared" si="1"/>
        <v>0</v>
      </c>
      <c r="E21" s="135">
        <f t="shared" ref="E21:AA21" si="4">E22+E23+E24</f>
        <v>0</v>
      </c>
      <c r="F21" s="135">
        <f t="shared" si="4"/>
        <v>0</v>
      </c>
      <c r="G21" s="135">
        <f t="shared" si="4"/>
        <v>0</v>
      </c>
      <c r="H21" s="135">
        <f t="shared" si="4"/>
        <v>0</v>
      </c>
      <c r="I21" s="135">
        <f t="shared" si="4"/>
        <v>0</v>
      </c>
      <c r="J21" s="135">
        <f t="shared" si="4"/>
        <v>0</v>
      </c>
      <c r="K21" s="135">
        <f t="shared" si="4"/>
        <v>0</v>
      </c>
      <c r="L21" s="135">
        <f t="shared" si="4"/>
        <v>0</v>
      </c>
      <c r="M21" s="135">
        <f t="shared" si="4"/>
        <v>0</v>
      </c>
      <c r="N21" s="135">
        <f t="shared" si="4"/>
        <v>0</v>
      </c>
      <c r="O21" s="135">
        <f t="shared" si="4"/>
        <v>0</v>
      </c>
      <c r="P21" s="135">
        <f t="shared" si="4"/>
        <v>0</v>
      </c>
      <c r="Q21" s="135">
        <f t="shared" si="4"/>
        <v>0</v>
      </c>
      <c r="R21" s="135">
        <f t="shared" si="4"/>
        <v>0</v>
      </c>
      <c r="S21" s="135">
        <f t="shared" si="4"/>
        <v>0</v>
      </c>
      <c r="T21" s="135">
        <f t="shared" si="4"/>
        <v>0</v>
      </c>
      <c r="U21" s="135">
        <f t="shared" si="4"/>
        <v>0</v>
      </c>
      <c r="V21" s="135">
        <f t="shared" si="4"/>
        <v>0</v>
      </c>
      <c r="W21" s="135">
        <f t="shared" si="4"/>
        <v>0</v>
      </c>
      <c r="X21" s="135">
        <f t="shared" si="4"/>
        <v>0</v>
      </c>
      <c r="Y21" s="135">
        <f t="shared" si="4"/>
        <v>0</v>
      </c>
      <c r="Z21" s="135">
        <f t="shared" si="4"/>
        <v>0</v>
      </c>
      <c r="AA21" s="135">
        <f t="shared" si="4"/>
        <v>0</v>
      </c>
    </row>
    <row r="22" spans="1:27" s="9" customFormat="1" ht="26.25" customHeight="1" x14ac:dyDescent="0.2">
      <c r="A22" s="130" t="s">
        <v>77</v>
      </c>
      <c r="B22" s="125" t="s">
        <v>190</v>
      </c>
      <c r="C22" s="105" t="s">
        <v>78</v>
      </c>
      <c r="D22" s="138">
        <f t="shared" si="1"/>
        <v>0</v>
      </c>
      <c r="E22" s="62"/>
      <c r="F22" s="62"/>
      <c r="G22" s="62"/>
      <c r="H22" s="62"/>
      <c r="I22" s="62"/>
      <c r="J22" s="64"/>
      <c r="K22" s="64"/>
      <c r="L22" s="64"/>
      <c r="M22" s="64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9" customFormat="1" ht="26.25" customHeight="1" x14ac:dyDescent="0.2">
      <c r="A23" s="130" t="s">
        <v>79</v>
      </c>
      <c r="B23" s="125" t="s">
        <v>191</v>
      </c>
      <c r="C23" s="105" t="s">
        <v>80</v>
      </c>
      <c r="D23" s="138">
        <f t="shared" si="1"/>
        <v>0</v>
      </c>
      <c r="E23" s="62"/>
      <c r="F23" s="62"/>
      <c r="G23" s="62"/>
      <c r="H23" s="62"/>
      <c r="I23" s="62"/>
      <c r="J23" s="64"/>
      <c r="K23" s="64"/>
      <c r="L23" s="64"/>
      <c r="M23" s="64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9" customFormat="1" ht="26.25" customHeight="1" x14ac:dyDescent="0.2">
      <c r="A24" s="13" t="s">
        <v>130</v>
      </c>
      <c r="B24" s="125" t="s">
        <v>192</v>
      </c>
      <c r="C24" s="99" t="s">
        <v>82</v>
      </c>
      <c r="D24" s="138">
        <f t="shared" si="1"/>
        <v>0</v>
      </c>
      <c r="E24" s="62"/>
      <c r="F24" s="62"/>
      <c r="G24" s="62"/>
      <c r="H24" s="62"/>
      <c r="I24" s="62"/>
      <c r="J24" s="64"/>
      <c r="K24" s="64"/>
      <c r="L24" s="64"/>
      <c r="M24" s="64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x14ac:dyDescent="0.15">
      <c r="A25" s="131" t="s">
        <v>83</v>
      </c>
      <c r="B25" s="127" t="s">
        <v>193</v>
      </c>
      <c r="C25" s="132" t="s">
        <v>84</v>
      </c>
      <c r="D25" s="138">
        <f t="shared" si="1"/>
        <v>0</v>
      </c>
      <c r="E25" s="135">
        <f t="shared" ref="E25:AA25" si="5">E26+E27+E28+E29</f>
        <v>0</v>
      </c>
      <c r="F25" s="135">
        <f t="shared" si="5"/>
        <v>0</v>
      </c>
      <c r="G25" s="135">
        <f t="shared" si="5"/>
        <v>0</v>
      </c>
      <c r="H25" s="135">
        <f t="shared" si="5"/>
        <v>0</v>
      </c>
      <c r="I25" s="135">
        <f t="shared" si="5"/>
        <v>0</v>
      </c>
      <c r="J25" s="135">
        <f t="shared" si="5"/>
        <v>0</v>
      </c>
      <c r="K25" s="135">
        <f t="shared" si="5"/>
        <v>0</v>
      </c>
      <c r="L25" s="135">
        <f t="shared" si="5"/>
        <v>0</v>
      </c>
      <c r="M25" s="135">
        <f t="shared" si="5"/>
        <v>0</v>
      </c>
      <c r="N25" s="135">
        <f t="shared" si="5"/>
        <v>0</v>
      </c>
      <c r="O25" s="135">
        <f t="shared" si="5"/>
        <v>0</v>
      </c>
      <c r="P25" s="135">
        <f t="shared" si="5"/>
        <v>0</v>
      </c>
      <c r="Q25" s="135">
        <f t="shared" si="5"/>
        <v>0</v>
      </c>
      <c r="R25" s="135">
        <f t="shared" si="5"/>
        <v>0</v>
      </c>
      <c r="S25" s="135">
        <f t="shared" si="5"/>
        <v>0</v>
      </c>
      <c r="T25" s="135">
        <f t="shared" si="5"/>
        <v>0</v>
      </c>
      <c r="U25" s="135">
        <f t="shared" si="5"/>
        <v>0</v>
      </c>
      <c r="V25" s="135">
        <f t="shared" si="5"/>
        <v>0</v>
      </c>
      <c r="W25" s="135">
        <f t="shared" si="5"/>
        <v>0</v>
      </c>
      <c r="X25" s="135">
        <f t="shared" si="5"/>
        <v>0</v>
      </c>
      <c r="Y25" s="135">
        <f t="shared" si="5"/>
        <v>0</v>
      </c>
      <c r="Z25" s="135">
        <f t="shared" si="5"/>
        <v>0</v>
      </c>
      <c r="AA25" s="135">
        <f t="shared" si="5"/>
        <v>0</v>
      </c>
    </row>
    <row r="26" spans="1:27" s="9" customFormat="1" ht="21" x14ac:dyDescent="0.2">
      <c r="A26" s="130" t="s">
        <v>198</v>
      </c>
      <c r="B26" s="125" t="s">
        <v>194</v>
      </c>
      <c r="C26" s="133" t="s">
        <v>86</v>
      </c>
      <c r="D26" s="138">
        <f t="shared" si="1"/>
        <v>0</v>
      </c>
      <c r="E26" s="62"/>
      <c r="F26" s="62"/>
      <c r="G26" s="62"/>
      <c r="H26" s="62"/>
      <c r="I26" s="62"/>
      <c r="J26" s="64"/>
      <c r="K26" s="64"/>
      <c r="L26" s="64"/>
      <c r="M26" s="64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9" customFormat="1" ht="21" x14ac:dyDescent="0.2">
      <c r="A27" s="130" t="s">
        <v>87</v>
      </c>
      <c r="B27" s="125" t="s">
        <v>195</v>
      </c>
      <c r="C27" s="133" t="s">
        <v>88</v>
      </c>
      <c r="D27" s="138">
        <f t="shared" si="1"/>
        <v>0</v>
      </c>
      <c r="E27" s="62"/>
      <c r="F27" s="62"/>
      <c r="G27" s="62"/>
      <c r="H27" s="62"/>
      <c r="I27" s="62"/>
      <c r="J27" s="64"/>
      <c r="K27" s="64"/>
      <c r="L27" s="64"/>
      <c r="M27" s="64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9" customFormat="1" ht="31.5" x14ac:dyDescent="0.2">
      <c r="A28" s="130" t="s">
        <v>89</v>
      </c>
      <c r="B28" s="125" t="s">
        <v>196</v>
      </c>
      <c r="C28" s="133" t="s">
        <v>90</v>
      </c>
      <c r="D28" s="138">
        <f t="shared" si="1"/>
        <v>0</v>
      </c>
      <c r="E28" s="62"/>
      <c r="F28" s="62"/>
      <c r="G28" s="62"/>
      <c r="H28" s="62"/>
      <c r="I28" s="62"/>
      <c r="J28" s="64"/>
      <c r="K28" s="64"/>
      <c r="L28" s="64"/>
      <c r="M28" s="64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9" customFormat="1" ht="27.75" customHeight="1" x14ac:dyDescent="0.2">
      <c r="A29" s="13" t="s">
        <v>91</v>
      </c>
      <c r="B29" s="125" t="s">
        <v>197</v>
      </c>
      <c r="C29" s="133" t="s">
        <v>92</v>
      </c>
      <c r="D29" s="138">
        <f t="shared" si="1"/>
        <v>0</v>
      </c>
      <c r="E29" s="62"/>
      <c r="F29" s="62"/>
      <c r="G29" s="62"/>
      <c r="H29" s="62"/>
      <c r="I29" s="62"/>
      <c r="J29" s="64"/>
      <c r="K29" s="64"/>
      <c r="L29" s="64"/>
      <c r="M29" s="64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ht="21" x14ac:dyDescent="0.2">
      <c r="A30" s="13" t="s">
        <v>93</v>
      </c>
      <c r="B30" s="125" t="s">
        <v>199</v>
      </c>
      <c r="C30" s="99" t="s">
        <v>94</v>
      </c>
      <c r="D30" s="138">
        <f t="shared" si="1"/>
        <v>0</v>
      </c>
      <c r="E30" s="62"/>
      <c r="F30" s="62"/>
      <c r="G30" s="62">
        <v>0</v>
      </c>
      <c r="H30" s="62">
        <v>0</v>
      </c>
      <c r="I30" s="62">
        <v>0</v>
      </c>
      <c r="J30" s="64">
        <v>0</v>
      </c>
      <c r="K30" s="64">
        <v>0</v>
      </c>
      <c r="L30" s="64">
        <v>0</v>
      </c>
      <c r="M30" s="64">
        <v>0</v>
      </c>
      <c r="N30" s="63">
        <v>0</v>
      </c>
      <c r="O30" s="63">
        <v>0</v>
      </c>
      <c r="P30" s="63">
        <v>0</v>
      </c>
      <c r="Q30" s="63"/>
      <c r="R30" s="63"/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</row>
    <row r="31" spans="1:27" s="9" customFormat="1" ht="21" x14ac:dyDescent="0.2">
      <c r="A31" s="130" t="s">
        <v>201</v>
      </c>
      <c r="B31" s="125" t="s">
        <v>200</v>
      </c>
      <c r="C31" s="105" t="s">
        <v>149</v>
      </c>
      <c r="D31" s="138">
        <f t="shared" si="1"/>
        <v>0</v>
      </c>
      <c r="E31" s="62"/>
      <c r="F31" s="62"/>
      <c r="G31" s="62"/>
      <c r="H31" s="62"/>
      <c r="I31" s="62"/>
      <c r="J31" s="64"/>
      <c r="K31" s="64"/>
      <c r="L31" s="64"/>
      <c r="M31" s="64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9" customFormat="1" ht="21" x14ac:dyDescent="0.2">
      <c r="A32" s="130" t="s">
        <v>203</v>
      </c>
      <c r="B32" s="125" t="s">
        <v>202</v>
      </c>
      <c r="C32" s="105" t="s">
        <v>149</v>
      </c>
      <c r="D32" s="138">
        <f t="shared" si="1"/>
        <v>0</v>
      </c>
      <c r="E32" s="62"/>
      <c r="F32" s="62"/>
      <c r="G32" s="62"/>
      <c r="H32" s="62"/>
      <c r="I32" s="62"/>
      <c r="J32" s="64"/>
      <c r="K32" s="64"/>
      <c r="L32" s="64"/>
      <c r="M32" s="64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9" customFormat="1" ht="31.5" x14ac:dyDescent="0.2">
      <c r="A33" s="130" t="s">
        <v>174</v>
      </c>
      <c r="B33" s="125" t="s">
        <v>204</v>
      </c>
      <c r="C33" s="99" t="s">
        <v>175</v>
      </c>
      <c r="D33" s="138">
        <f t="shared" si="1"/>
        <v>0</v>
      </c>
      <c r="E33" s="62"/>
      <c r="F33" s="62"/>
      <c r="G33" s="62"/>
      <c r="H33" s="62"/>
      <c r="I33" s="62"/>
      <c r="J33" s="64"/>
      <c r="K33" s="64"/>
      <c r="L33" s="64"/>
      <c r="M33" s="64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9" customFormat="1" ht="11.25" x14ac:dyDescent="0.2">
      <c r="A34" s="130" t="s">
        <v>209</v>
      </c>
      <c r="B34" s="125" t="s">
        <v>205</v>
      </c>
      <c r="C34" s="99" t="s">
        <v>57</v>
      </c>
      <c r="D34" s="138">
        <f t="shared" si="1"/>
        <v>0</v>
      </c>
      <c r="E34" s="62"/>
      <c r="F34" s="62"/>
      <c r="G34" s="62"/>
      <c r="H34" s="62"/>
      <c r="I34" s="62"/>
      <c r="J34" s="64"/>
      <c r="K34" s="64"/>
      <c r="L34" s="64"/>
      <c r="M34" s="64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9" customFormat="1" ht="21" x14ac:dyDescent="0.2">
      <c r="A35" s="130" t="s">
        <v>211</v>
      </c>
      <c r="B35" s="125" t="s">
        <v>206</v>
      </c>
      <c r="C35" s="99" t="s">
        <v>57</v>
      </c>
      <c r="D35" s="138">
        <f t="shared" si="1"/>
        <v>0</v>
      </c>
      <c r="E35" s="62"/>
      <c r="F35" s="62"/>
      <c r="G35" s="62"/>
      <c r="H35" s="62"/>
      <c r="I35" s="62"/>
      <c r="J35" s="64"/>
      <c r="K35" s="64"/>
      <c r="L35" s="64"/>
      <c r="M35" s="64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ht="15" customHeight="1" x14ac:dyDescent="0.2">
      <c r="A36" s="109" t="s">
        <v>212</v>
      </c>
      <c r="B36" s="125" t="s">
        <v>207</v>
      </c>
      <c r="C36" s="99" t="s">
        <v>57</v>
      </c>
      <c r="D36" s="138">
        <f t="shared" si="1"/>
        <v>0</v>
      </c>
      <c r="E36" s="62"/>
      <c r="F36" s="62"/>
      <c r="G36" s="62">
        <v>0</v>
      </c>
      <c r="H36" s="62">
        <v>0</v>
      </c>
      <c r="I36" s="62">
        <v>0</v>
      </c>
      <c r="J36" s="64">
        <v>0</v>
      </c>
      <c r="K36" s="64">
        <v>0</v>
      </c>
      <c r="L36" s="64">
        <v>0</v>
      </c>
      <c r="M36" s="64">
        <v>0</v>
      </c>
      <c r="N36" s="63">
        <v>0</v>
      </c>
      <c r="O36" s="63">
        <v>0</v>
      </c>
      <c r="P36" s="63">
        <v>0</v>
      </c>
      <c r="Q36" s="63"/>
      <c r="R36" s="63"/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</row>
    <row r="37" spans="1:27" ht="18" customHeight="1" x14ac:dyDescent="0.15">
      <c r="A37" s="13" t="s">
        <v>133</v>
      </c>
      <c r="B37" s="125" t="s">
        <v>208</v>
      </c>
      <c r="C37" s="99" t="s">
        <v>57</v>
      </c>
      <c r="D37" s="138">
        <f t="shared" si="1"/>
        <v>0</v>
      </c>
      <c r="E37" s="62"/>
      <c r="F37" s="62"/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63">
        <v>0</v>
      </c>
      <c r="P37" s="63">
        <v>0</v>
      </c>
      <c r="Q37" s="63"/>
      <c r="R37" s="63"/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</row>
    <row r="38" spans="1:27" x14ac:dyDescent="0.15">
      <c r="A38" s="23"/>
      <c r="B38" s="24"/>
      <c r="C38" s="2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  <c r="Q38" s="21"/>
      <c r="R38" s="21"/>
      <c r="S38" s="26"/>
      <c r="T38" s="26"/>
      <c r="U38" s="26"/>
      <c r="V38" s="26"/>
      <c r="W38" s="26"/>
      <c r="X38" s="26"/>
      <c r="Y38" s="26"/>
      <c r="Z38" s="26"/>
      <c r="AA38" s="26"/>
    </row>
  </sheetData>
  <mergeCells count="38">
    <mergeCell ref="Y7:Y8"/>
    <mergeCell ref="A5:A8"/>
    <mergeCell ref="B5:B8"/>
    <mergeCell ref="C5:C8"/>
    <mergeCell ref="V7:V8"/>
    <mergeCell ref="S5:AA6"/>
    <mergeCell ref="AA7:AA8"/>
    <mergeCell ref="S7:S8"/>
    <mergeCell ref="T7:T8"/>
    <mergeCell ref="U7:U8"/>
    <mergeCell ref="Z7:Z8"/>
    <mergeCell ref="O7:O8"/>
    <mergeCell ref="W7:W8"/>
    <mergeCell ref="B2:O2"/>
    <mergeCell ref="F5:K5"/>
    <mergeCell ref="F6:F8"/>
    <mergeCell ref="G6:H7"/>
    <mergeCell ref="I6:J7"/>
    <mergeCell ref="K6:K8"/>
    <mergeCell ref="L6:L8"/>
    <mergeCell ref="L5:P5"/>
    <mergeCell ref="M6:P6"/>
    <mergeCell ref="M7:N7"/>
    <mergeCell ref="P7:P8"/>
    <mergeCell ref="K3:L3"/>
    <mergeCell ref="M3:N3"/>
    <mergeCell ref="O3:P3"/>
    <mergeCell ref="Q3:R3"/>
    <mergeCell ref="D7:D8"/>
    <mergeCell ref="E7:E8"/>
    <mergeCell ref="D5:E6"/>
    <mergeCell ref="S3:T3"/>
    <mergeCell ref="U3:V3"/>
    <mergeCell ref="W3:X3"/>
    <mergeCell ref="Q5:R6"/>
    <mergeCell ref="Q7:Q8"/>
    <mergeCell ref="R7:R8"/>
    <mergeCell ref="X7:X8"/>
  </mergeCells>
  <pageMargins left="0.74803149606299213" right="0.74803149606299213" top="0.98425196850393704" bottom="0.98425196850393704" header="0.51181102362204722" footer="0.51181102362204722"/>
  <pageSetup paperSize="9" scale="46" orientation="landscape" r:id="rId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workbookViewId="0">
      <selection activeCell="F26" sqref="F26"/>
    </sheetView>
  </sheetViews>
  <sheetFormatPr defaultRowHeight="12.75" x14ac:dyDescent="0.2"/>
  <cols>
    <col min="1" max="1" width="18.85546875" customWidth="1"/>
    <col min="2" max="2" width="16.42578125" customWidth="1"/>
    <col min="3" max="3" width="18.140625" customWidth="1"/>
    <col min="4" max="5" width="19" customWidth="1"/>
    <col min="6" max="6" width="18.7109375" customWidth="1"/>
    <col min="7" max="7" width="19.42578125" customWidth="1"/>
    <col min="8" max="8" width="17.28515625" customWidth="1"/>
  </cols>
  <sheetData>
    <row r="3" spans="1:8" x14ac:dyDescent="0.2">
      <c r="A3">
        <v>2100</v>
      </c>
    </row>
    <row r="5" spans="1:8" x14ac:dyDescent="0.2">
      <c r="A5" s="279" t="s">
        <v>229</v>
      </c>
      <c r="B5" s="280"/>
      <c r="C5" s="280"/>
      <c r="D5" s="280"/>
      <c r="E5" s="280"/>
      <c r="F5" s="280"/>
      <c r="G5" s="280"/>
      <c r="H5" s="280"/>
    </row>
    <row r="6" spans="1:8" ht="51" x14ac:dyDescent="0.2">
      <c r="A6" s="143" t="s">
        <v>230</v>
      </c>
      <c r="B6" s="144" t="s">
        <v>231</v>
      </c>
      <c r="C6" s="143" t="s">
        <v>232</v>
      </c>
      <c r="D6" s="144" t="s">
        <v>231</v>
      </c>
      <c r="E6" s="143" t="s">
        <v>233</v>
      </c>
      <c r="F6" s="144" t="s">
        <v>231</v>
      </c>
      <c r="G6" s="143" t="s">
        <v>234</v>
      </c>
      <c r="H6" s="144" t="s">
        <v>231</v>
      </c>
    </row>
    <row r="7" spans="1:8" s="140" customFormat="1" x14ac:dyDescent="0.2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</row>
    <row r="8" spans="1:8" x14ac:dyDescent="0.2">
      <c r="A8" s="141"/>
      <c r="B8" s="141"/>
      <c r="C8" s="141"/>
      <c r="D8" s="141"/>
      <c r="E8" s="141"/>
      <c r="F8" s="141"/>
      <c r="G8" s="141"/>
      <c r="H8" s="141"/>
    </row>
  </sheetData>
  <mergeCells count="1"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workbookViewId="0">
      <selection activeCell="D18" sqref="D18"/>
    </sheetView>
  </sheetViews>
  <sheetFormatPr defaultColWidth="9.140625" defaultRowHeight="10.5" customHeight="1" x14ac:dyDescent="0.15"/>
  <cols>
    <col min="1" max="1" width="39.7109375" style="2" customWidth="1"/>
    <col min="2" max="2" width="11.7109375" style="2" customWidth="1"/>
    <col min="3" max="3" width="11.140625" style="2" customWidth="1"/>
    <col min="4" max="4" width="11.7109375" style="2" customWidth="1"/>
    <col min="5" max="5" width="12.7109375" style="2" customWidth="1"/>
    <col min="6" max="6" width="12.7109375" style="98" customWidth="1"/>
    <col min="7" max="7" width="11.85546875" style="2" customWidth="1"/>
    <col min="8" max="8" width="11.85546875" style="98" customWidth="1"/>
    <col min="9" max="10" width="12.7109375" style="2" customWidth="1"/>
    <col min="11" max="11" width="14.28515625" style="2" customWidth="1"/>
    <col min="12" max="12" width="9.140625" style="2" customWidth="1"/>
    <col min="13" max="16384" width="9.140625" style="2"/>
  </cols>
  <sheetData>
    <row r="1" spans="1:10" x14ac:dyDescent="0.15">
      <c r="A1" s="34"/>
      <c r="B1" s="34"/>
      <c r="J1" s="29"/>
    </row>
    <row r="2" spans="1:10" x14ac:dyDescent="0.15">
      <c r="A2" s="30" t="s">
        <v>134</v>
      </c>
      <c r="B2" s="35"/>
      <c r="C2" s="247" t="s">
        <v>239</v>
      </c>
      <c r="D2" s="257"/>
      <c r="E2" s="257"/>
      <c r="F2" s="257"/>
      <c r="G2" s="257"/>
      <c r="H2" s="257"/>
      <c r="I2" s="257"/>
      <c r="J2" s="257"/>
    </row>
    <row r="3" spans="1:10" ht="32.25" customHeight="1" x14ac:dyDescent="0.15">
      <c r="A3" s="30"/>
      <c r="B3" s="34"/>
      <c r="C3" s="31"/>
      <c r="D3" s="31"/>
      <c r="E3" s="31"/>
      <c r="F3" s="31"/>
      <c r="G3" s="31"/>
      <c r="H3" s="31"/>
      <c r="I3" s="284" t="s">
        <v>135</v>
      </c>
      <c r="J3" s="284"/>
    </row>
    <row r="4" spans="1:10" s="98" customFormat="1" ht="20.25" customHeight="1" x14ac:dyDescent="0.2">
      <c r="A4" s="260" t="s">
        <v>136</v>
      </c>
      <c r="B4" s="260" t="s">
        <v>42</v>
      </c>
      <c r="C4" s="281" t="s">
        <v>238</v>
      </c>
      <c r="D4" s="281"/>
      <c r="E4" s="281"/>
      <c r="F4" s="281"/>
      <c r="G4" s="281"/>
      <c r="H4" s="281"/>
      <c r="I4" s="281"/>
      <c r="J4" s="281"/>
    </row>
    <row r="5" spans="1:10" ht="27" customHeight="1" x14ac:dyDescent="0.15">
      <c r="A5" s="260"/>
      <c r="B5" s="260"/>
      <c r="C5" s="259" t="s">
        <v>237</v>
      </c>
      <c r="D5" s="260"/>
      <c r="E5" s="260"/>
      <c r="F5" s="260"/>
      <c r="G5" s="259" t="s">
        <v>240</v>
      </c>
      <c r="H5" s="260"/>
      <c r="I5" s="260"/>
      <c r="J5" s="260"/>
    </row>
    <row r="6" spans="1:10" ht="15.75" customHeight="1" x14ac:dyDescent="0.15">
      <c r="A6" s="260"/>
      <c r="B6" s="260"/>
      <c r="C6" s="282" t="s">
        <v>235</v>
      </c>
      <c r="D6" s="283"/>
      <c r="E6" s="259" t="s">
        <v>236</v>
      </c>
      <c r="F6" s="260"/>
      <c r="G6" s="282" t="s">
        <v>235</v>
      </c>
      <c r="H6" s="283"/>
      <c r="I6" s="259" t="s">
        <v>236</v>
      </c>
      <c r="J6" s="260"/>
    </row>
    <row r="7" spans="1:10" ht="30" customHeight="1" x14ac:dyDescent="0.15">
      <c r="A7" s="260"/>
      <c r="B7" s="260"/>
      <c r="C7" s="124" t="s">
        <v>45</v>
      </c>
      <c r="D7" s="125" t="s">
        <v>122</v>
      </c>
      <c r="E7" s="124" t="s">
        <v>45</v>
      </c>
      <c r="F7" s="125" t="s">
        <v>122</v>
      </c>
      <c r="G7" s="124" t="s">
        <v>45</v>
      </c>
      <c r="H7" s="125" t="s">
        <v>122</v>
      </c>
      <c r="I7" s="124" t="s">
        <v>45</v>
      </c>
      <c r="J7" s="125" t="s">
        <v>122</v>
      </c>
    </row>
    <row r="8" spans="1:10" ht="12.75" customHeight="1" x14ac:dyDescent="0.1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31.5" x14ac:dyDescent="0.15">
      <c r="A9" s="36" t="s">
        <v>137</v>
      </c>
      <c r="B9" s="11" t="s">
        <v>34</v>
      </c>
      <c r="C9" s="152">
        <f>C10+C13+C14+C15+C16+C17+C18+C19+C20+C21</f>
        <v>0</v>
      </c>
      <c r="D9" s="152">
        <f t="shared" ref="D9:J9" si="0">D10+D13+D14+D15+D16+D17+D18+D19+D20+D21</f>
        <v>0</v>
      </c>
      <c r="E9" s="152">
        <f t="shared" si="0"/>
        <v>0</v>
      </c>
      <c r="F9" s="152">
        <f t="shared" si="0"/>
        <v>0</v>
      </c>
      <c r="G9" s="152">
        <f t="shared" si="0"/>
        <v>0</v>
      </c>
      <c r="H9" s="152">
        <f t="shared" si="0"/>
        <v>0</v>
      </c>
      <c r="I9" s="152">
        <f t="shared" si="0"/>
        <v>0</v>
      </c>
      <c r="J9" s="152">
        <f t="shared" si="0"/>
        <v>0</v>
      </c>
    </row>
    <row r="10" spans="1:10" ht="21" x14ac:dyDescent="0.15">
      <c r="A10" s="37" t="s">
        <v>138</v>
      </c>
      <c r="B10" s="11" t="s">
        <v>35</v>
      </c>
      <c r="C10" s="152">
        <f>C11+C12</f>
        <v>0</v>
      </c>
      <c r="D10" s="152">
        <f>D11+D12</f>
        <v>0</v>
      </c>
      <c r="E10" s="65">
        <v>0</v>
      </c>
      <c r="F10" s="65"/>
      <c r="G10" s="152">
        <f>G11+G12</f>
        <v>0</v>
      </c>
      <c r="H10" s="152">
        <f>H11+H12</f>
        <v>0</v>
      </c>
      <c r="I10" s="65">
        <v>0</v>
      </c>
      <c r="J10" s="65">
        <v>0</v>
      </c>
    </row>
    <row r="11" spans="1:10" x14ac:dyDescent="0.15">
      <c r="A11" s="37" t="s">
        <v>139</v>
      </c>
      <c r="B11" s="11" t="s">
        <v>125</v>
      </c>
      <c r="C11" s="65">
        <v>0</v>
      </c>
      <c r="D11" s="153">
        <v>0</v>
      </c>
      <c r="E11" s="84" t="s">
        <v>140</v>
      </c>
      <c r="F11" s="84" t="s">
        <v>140</v>
      </c>
      <c r="G11" s="65">
        <v>0</v>
      </c>
      <c r="H11" s="65"/>
      <c r="I11" s="38" t="s">
        <v>140</v>
      </c>
      <c r="J11" s="84" t="s">
        <v>140</v>
      </c>
    </row>
    <row r="12" spans="1:10" x14ac:dyDescent="0.15">
      <c r="A12" s="37" t="s">
        <v>141</v>
      </c>
      <c r="B12" s="11" t="s">
        <v>126</v>
      </c>
      <c r="C12" s="65">
        <v>0</v>
      </c>
      <c r="D12" s="65">
        <v>0</v>
      </c>
      <c r="E12" s="84" t="s">
        <v>140</v>
      </c>
      <c r="F12" s="84" t="s">
        <v>140</v>
      </c>
      <c r="G12" s="65">
        <v>0</v>
      </c>
      <c r="H12" s="65"/>
      <c r="I12" s="84" t="s">
        <v>140</v>
      </c>
      <c r="J12" s="84" t="s">
        <v>140</v>
      </c>
    </row>
    <row r="13" spans="1:10" x14ac:dyDescent="0.15">
      <c r="A13" s="145" t="s">
        <v>241</v>
      </c>
      <c r="B13" s="11" t="s">
        <v>127</v>
      </c>
      <c r="C13" s="66">
        <v>0</v>
      </c>
      <c r="D13" s="65">
        <v>0</v>
      </c>
      <c r="E13" s="65">
        <v>0</v>
      </c>
      <c r="F13" s="65"/>
      <c r="G13" s="65">
        <v>0</v>
      </c>
      <c r="H13" s="65"/>
      <c r="I13" s="65">
        <v>0</v>
      </c>
      <c r="J13" s="65">
        <v>0</v>
      </c>
    </row>
    <row r="14" spans="1:10" x14ac:dyDescent="0.15">
      <c r="A14" s="145" t="s">
        <v>142</v>
      </c>
      <c r="B14" s="11" t="s">
        <v>129</v>
      </c>
      <c r="C14" s="66">
        <v>0</v>
      </c>
      <c r="D14" s="65">
        <v>0</v>
      </c>
      <c r="E14" s="65">
        <v>0</v>
      </c>
      <c r="F14" s="65"/>
      <c r="G14" s="65">
        <v>0</v>
      </c>
      <c r="H14" s="65"/>
      <c r="I14" s="65">
        <v>0</v>
      </c>
      <c r="J14" s="65">
        <v>0</v>
      </c>
    </row>
    <row r="15" spans="1:10" ht="21.75" customHeight="1" x14ac:dyDescent="0.15">
      <c r="A15" s="145" t="s">
        <v>242</v>
      </c>
      <c r="B15" s="11" t="s">
        <v>131</v>
      </c>
      <c r="C15" s="66">
        <v>0</v>
      </c>
      <c r="D15" s="65">
        <v>0</v>
      </c>
      <c r="E15" s="65">
        <v>0</v>
      </c>
      <c r="F15" s="65"/>
      <c r="G15" s="65">
        <v>0</v>
      </c>
      <c r="H15" s="65"/>
      <c r="I15" s="65">
        <v>0</v>
      </c>
      <c r="J15" s="65">
        <v>0</v>
      </c>
    </row>
    <row r="16" spans="1:10" ht="15" customHeight="1" x14ac:dyDescent="0.15">
      <c r="A16" s="145" t="s">
        <v>243</v>
      </c>
      <c r="B16" s="11" t="s">
        <v>132</v>
      </c>
      <c r="C16" s="66">
        <v>0</v>
      </c>
      <c r="D16" s="65">
        <v>0</v>
      </c>
      <c r="E16" s="65">
        <v>0</v>
      </c>
      <c r="F16" s="65"/>
      <c r="G16" s="65">
        <v>0</v>
      </c>
      <c r="H16" s="65"/>
      <c r="I16" s="65">
        <v>0</v>
      </c>
      <c r="J16" s="65">
        <v>0</v>
      </c>
    </row>
    <row r="17" spans="1:10" ht="15" customHeight="1" x14ac:dyDescent="0.15">
      <c r="A17" s="36" t="s">
        <v>143</v>
      </c>
      <c r="B17" s="8">
        <v>7</v>
      </c>
      <c r="C17" s="66">
        <v>0</v>
      </c>
      <c r="D17" s="65">
        <v>0</v>
      </c>
      <c r="E17" s="65">
        <v>0</v>
      </c>
      <c r="F17" s="65"/>
      <c r="G17" s="65">
        <v>0</v>
      </c>
      <c r="H17" s="65"/>
      <c r="I17" s="65">
        <v>0</v>
      </c>
      <c r="J17" s="65">
        <v>0</v>
      </c>
    </row>
    <row r="18" spans="1:10" ht="15" customHeight="1" x14ac:dyDescent="0.15">
      <c r="A18" s="36" t="s">
        <v>144</v>
      </c>
      <c r="B18" s="11">
        <v>8</v>
      </c>
      <c r="C18" s="66">
        <v>0</v>
      </c>
      <c r="D18" s="65">
        <v>0</v>
      </c>
      <c r="E18" s="65">
        <v>0</v>
      </c>
      <c r="F18" s="65"/>
      <c r="G18" s="65">
        <v>0</v>
      </c>
      <c r="H18" s="65"/>
      <c r="I18" s="65">
        <v>0</v>
      </c>
      <c r="J18" s="65">
        <v>0</v>
      </c>
    </row>
    <row r="19" spans="1:10" ht="15" customHeight="1" x14ac:dyDescent="0.15">
      <c r="A19" s="109" t="s">
        <v>244</v>
      </c>
      <c r="B19" s="11">
        <v>9</v>
      </c>
      <c r="C19" s="66">
        <v>0</v>
      </c>
      <c r="D19" s="65">
        <v>0</v>
      </c>
      <c r="E19" s="65">
        <v>0</v>
      </c>
      <c r="F19" s="65"/>
      <c r="G19" s="65">
        <v>0</v>
      </c>
      <c r="H19" s="65"/>
      <c r="I19" s="65">
        <v>0</v>
      </c>
      <c r="J19" s="65">
        <v>0</v>
      </c>
    </row>
    <row r="20" spans="1:10" ht="15" customHeight="1" x14ac:dyDescent="0.15">
      <c r="A20" s="36" t="s">
        <v>145</v>
      </c>
      <c r="B20" s="11">
        <v>10</v>
      </c>
      <c r="C20" s="66">
        <v>0</v>
      </c>
      <c r="D20" s="65">
        <v>0</v>
      </c>
      <c r="E20" s="65">
        <v>0</v>
      </c>
      <c r="F20" s="65"/>
      <c r="G20" s="65">
        <v>0</v>
      </c>
      <c r="H20" s="65"/>
      <c r="I20" s="65">
        <v>0</v>
      </c>
      <c r="J20" s="65">
        <v>0</v>
      </c>
    </row>
    <row r="21" spans="1:10" ht="15" customHeight="1" x14ac:dyDescent="0.15">
      <c r="A21" s="86" t="s">
        <v>245</v>
      </c>
      <c r="B21" s="11">
        <v>11</v>
      </c>
      <c r="C21" s="66">
        <v>0</v>
      </c>
      <c r="D21" s="65">
        <v>0</v>
      </c>
      <c r="E21" s="65">
        <v>0</v>
      </c>
      <c r="F21" s="65"/>
      <c r="G21" s="38"/>
      <c r="H21" s="84"/>
      <c r="I21" s="38"/>
      <c r="J21" s="38"/>
    </row>
    <row r="22" spans="1:10" ht="15" customHeight="1" x14ac:dyDescent="0.15">
      <c r="A22" s="27"/>
      <c r="B22" s="22"/>
      <c r="C22" s="33"/>
      <c r="D22" s="33"/>
      <c r="E22" s="33"/>
      <c r="F22" s="33"/>
      <c r="G22" s="33"/>
      <c r="H22" s="33"/>
      <c r="I22" s="33"/>
      <c r="J22" s="33"/>
    </row>
    <row r="23" spans="1:10" ht="40.5" customHeight="1" x14ac:dyDescent="0.15">
      <c r="A23" s="150" t="s">
        <v>256</v>
      </c>
      <c r="B23" s="150" t="s">
        <v>257</v>
      </c>
      <c r="C23" s="150" t="s">
        <v>258</v>
      </c>
      <c r="D23" s="150"/>
      <c r="E23" s="150" t="s">
        <v>259</v>
      </c>
      <c r="F23" s="150" t="s">
        <v>260</v>
      </c>
      <c r="G23" s="150" t="s">
        <v>261</v>
      </c>
      <c r="H23" s="151"/>
      <c r="I23" s="151"/>
      <c r="J23" s="151"/>
    </row>
  </sheetData>
  <mergeCells count="11">
    <mergeCell ref="A4:A7"/>
    <mergeCell ref="B4:B7"/>
    <mergeCell ref="C4:J4"/>
    <mergeCell ref="G6:H6"/>
    <mergeCell ref="C2:J2"/>
    <mergeCell ref="I3:J3"/>
    <mergeCell ref="G5:J5"/>
    <mergeCell ref="I6:J6"/>
    <mergeCell ref="C6:D6"/>
    <mergeCell ref="E6:F6"/>
    <mergeCell ref="C5:F5"/>
  </mergeCells>
  <pageMargins left="0.75" right="0.75" top="1" bottom="1" header="0.5" footer="0.5"/>
  <pageSetup paperSize="9" scale="89" orientation="landscape" r:id="rId1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"/>
  <sheetViews>
    <sheetView workbookViewId="0">
      <selection activeCell="A2" sqref="A2:EW11"/>
    </sheetView>
  </sheetViews>
  <sheetFormatPr defaultRowHeight="12.75" x14ac:dyDescent="0.2"/>
  <cols>
    <col min="1" max="1" width="36.42578125" customWidth="1"/>
    <col min="2" max="2" width="7.140625" customWidth="1"/>
    <col min="8" max="8" width="12.42578125" customWidth="1"/>
    <col min="9" max="9" width="13.28515625" customWidth="1"/>
  </cols>
  <sheetData>
    <row r="1" spans="1:153" x14ac:dyDescent="0.2">
      <c r="A1" s="146"/>
    </row>
    <row r="2" spans="1:153" x14ac:dyDescent="0.2">
      <c r="A2" s="147">
        <v>3100</v>
      </c>
    </row>
    <row r="4" spans="1:153" ht="15.75" x14ac:dyDescent="0.25">
      <c r="A4" s="285" t="s">
        <v>246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</row>
    <row r="6" spans="1:153" x14ac:dyDescent="0.2">
      <c r="A6" s="289" t="s">
        <v>247</v>
      </c>
      <c r="B6" s="291" t="s">
        <v>42</v>
      </c>
      <c r="C6" s="289" t="s">
        <v>123</v>
      </c>
      <c r="D6" s="286" t="s">
        <v>248</v>
      </c>
      <c r="E6" s="287"/>
      <c r="F6" s="287"/>
      <c r="G6" s="287"/>
      <c r="H6" s="287"/>
      <c r="I6" s="288"/>
    </row>
    <row r="7" spans="1:153" ht="76.5" x14ac:dyDescent="0.2">
      <c r="A7" s="290"/>
      <c r="B7" s="292"/>
      <c r="C7" s="290"/>
      <c r="D7" s="141"/>
      <c r="E7" s="141"/>
      <c r="F7" s="143" t="s">
        <v>249</v>
      </c>
      <c r="G7" s="143" t="s">
        <v>250</v>
      </c>
      <c r="H7" s="144" t="s">
        <v>251</v>
      </c>
      <c r="I7" s="144" t="s">
        <v>252</v>
      </c>
    </row>
    <row r="8" spans="1:153" x14ac:dyDescent="0.2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</row>
    <row r="9" spans="1:153" ht="25.5" x14ac:dyDescent="0.2">
      <c r="A9" s="144" t="s">
        <v>254</v>
      </c>
      <c r="B9" s="141">
        <v>1</v>
      </c>
      <c r="C9" s="154">
        <f>F9+G9+H9+I9</f>
        <v>0</v>
      </c>
      <c r="D9" s="149">
        <f>D10+D11</f>
        <v>0</v>
      </c>
      <c r="E9" s="149">
        <f t="shared" ref="E9:I9" si="0">E10+E11</f>
        <v>0</v>
      </c>
      <c r="F9" s="149">
        <f t="shared" si="0"/>
        <v>0</v>
      </c>
      <c r="G9" s="149">
        <f t="shared" si="0"/>
        <v>0</v>
      </c>
      <c r="H9" s="149">
        <f t="shared" si="0"/>
        <v>0</v>
      </c>
      <c r="I9" s="149">
        <f t="shared" si="0"/>
        <v>0</v>
      </c>
    </row>
    <row r="10" spans="1:153" ht="38.25" x14ac:dyDescent="0.2">
      <c r="A10" s="148" t="s">
        <v>253</v>
      </c>
      <c r="B10" s="141">
        <v>2</v>
      </c>
      <c r="C10" s="154">
        <f t="shared" ref="C10:C11" si="1">F10+G10+H10+I10</f>
        <v>0</v>
      </c>
      <c r="D10" s="141"/>
      <c r="E10" s="141"/>
      <c r="F10" s="141"/>
      <c r="G10" s="141"/>
      <c r="H10" s="141"/>
      <c r="I10" s="141"/>
    </row>
    <row r="11" spans="1:153" ht="25.5" x14ac:dyDescent="0.2">
      <c r="A11" s="148" t="s">
        <v>255</v>
      </c>
      <c r="B11" s="141">
        <v>3</v>
      </c>
      <c r="C11" s="154">
        <f t="shared" si="1"/>
        <v>0</v>
      </c>
      <c r="D11" s="141"/>
      <c r="E11" s="141"/>
      <c r="F11" s="141"/>
      <c r="G11" s="141"/>
      <c r="H11" s="141"/>
      <c r="I11" s="141"/>
    </row>
  </sheetData>
  <mergeCells count="5">
    <mergeCell ref="A4:EW4"/>
    <mergeCell ref="D6:I6"/>
    <mergeCell ref="C6:C7"/>
    <mergeCell ref="B6:B7"/>
    <mergeCell ref="A6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I18"/>
  <sheetViews>
    <sheetView workbookViewId="0">
      <selection activeCell="B17" sqref="B17"/>
    </sheetView>
  </sheetViews>
  <sheetFormatPr defaultRowHeight="12.75" x14ac:dyDescent="0.2"/>
  <cols>
    <col min="1" max="1" width="36.42578125" customWidth="1"/>
    <col min="2" max="2" width="14.140625" customWidth="1"/>
    <col min="3" max="3" width="6.28515625" style="97" customWidth="1"/>
    <col min="4" max="4" width="13.28515625" style="97" customWidth="1"/>
    <col min="5" max="5" width="13.7109375" style="97" customWidth="1"/>
    <col min="6" max="6" width="11.42578125" style="97" customWidth="1"/>
    <col min="7" max="7" width="9.140625" style="97"/>
    <col min="8" max="8" width="10.140625" style="97" customWidth="1"/>
    <col min="9" max="9" width="10.5703125" style="97" customWidth="1"/>
  </cols>
  <sheetData>
    <row r="3" spans="1:139" x14ac:dyDescent="0.2">
      <c r="A3" s="147">
        <v>3600</v>
      </c>
      <c r="B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</row>
    <row r="4" spans="1:139" x14ac:dyDescent="0.2">
      <c r="A4" s="97"/>
      <c r="B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</row>
    <row r="5" spans="1:139" ht="15.75" x14ac:dyDescent="0.25">
      <c r="A5" s="285" t="s">
        <v>262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</row>
    <row r="6" spans="1:139" x14ac:dyDescent="0.2">
      <c r="A6" s="97"/>
      <c r="B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</row>
    <row r="7" spans="1:139" x14ac:dyDescent="0.2">
      <c r="A7" s="279" t="s">
        <v>263</v>
      </c>
      <c r="B7" s="293" t="s">
        <v>264</v>
      </c>
      <c r="C7" s="293" t="s">
        <v>265</v>
      </c>
      <c r="D7" s="291" t="s">
        <v>273</v>
      </c>
      <c r="E7" s="291" t="s">
        <v>274</v>
      </c>
      <c r="F7" s="291" t="s">
        <v>275</v>
      </c>
      <c r="G7" s="286" t="s">
        <v>248</v>
      </c>
      <c r="H7" s="288"/>
      <c r="I7" s="156" t="s">
        <v>278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</row>
    <row r="8" spans="1:139" ht="38.25" x14ac:dyDescent="0.2">
      <c r="A8" s="279"/>
      <c r="B8" s="293"/>
      <c r="C8" s="293"/>
      <c r="D8" s="292"/>
      <c r="E8" s="292"/>
      <c r="F8" s="292"/>
      <c r="G8" s="144" t="s">
        <v>276</v>
      </c>
      <c r="H8" s="144" t="s">
        <v>277</v>
      </c>
      <c r="I8" s="144" t="s">
        <v>276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</row>
    <row r="9" spans="1:139" x14ac:dyDescent="0.2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>
        <v>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</row>
    <row r="10" spans="1:139" x14ac:dyDescent="0.2">
      <c r="A10" s="144" t="s">
        <v>269</v>
      </c>
      <c r="B10" s="155" t="s">
        <v>266</v>
      </c>
      <c r="C10" s="155" t="s">
        <v>34</v>
      </c>
      <c r="D10" s="155"/>
      <c r="E10" s="155"/>
      <c r="F10" s="155"/>
      <c r="G10" s="155"/>
      <c r="H10" s="155"/>
      <c r="I10" s="155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</row>
    <row r="11" spans="1:139" x14ac:dyDescent="0.2">
      <c r="A11" s="144" t="s">
        <v>270</v>
      </c>
      <c r="B11" s="155" t="s">
        <v>267</v>
      </c>
      <c r="C11" s="155" t="s">
        <v>35</v>
      </c>
      <c r="D11" s="155"/>
      <c r="E11" s="155"/>
      <c r="F11" s="155"/>
      <c r="G11" s="155"/>
      <c r="H11" s="155"/>
      <c r="I11" s="15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</row>
    <row r="12" spans="1:139" x14ac:dyDescent="0.2">
      <c r="A12" s="144" t="s">
        <v>271</v>
      </c>
      <c r="B12" s="155" t="s">
        <v>268</v>
      </c>
      <c r="C12" s="155" t="s">
        <v>127</v>
      </c>
      <c r="D12" s="155"/>
      <c r="E12" s="155"/>
      <c r="F12" s="155"/>
      <c r="G12" s="155"/>
      <c r="H12" s="155"/>
      <c r="I12" s="155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</row>
    <row r="13" spans="1:139" x14ac:dyDescent="0.2">
      <c r="A13" s="143" t="s">
        <v>272</v>
      </c>
      <c r="B13" s="155" t="s">
        <v>268</v>
      </c>
      <c r="C13" s="155" t="s">
        <v>129</v>
      </c>
      <c r="D13" s="155"/>
      <c r="E13" s="155"/>
      <c r="F13" s="155"/>
      <c r="G13" s="155"/>
      <c r="H13" s="155"/>
      <c r="I13" s="155"/>
    </row>
    <row r="16" spans="1:139" x14ac:dyDescent="0.2">
      <c r="A16" s="146" t="s">
        <v>279</v>
      </c>
      <c r="B16" s="146" t="s">
        <v>280</v>
      </c>
      <c r="D16" s="146" t="s">
        <v>281</v>
      </c>
      <c r="E16" s="146" t="s">
        <v>282</v>
      </c>
      <c r="F16" s="146" t="s">
        <v>283</v>
      </c>
      <c r="H16" s="146" t="s">
        <v>284</v>
      </c>
    </row>
    <row r="17" spans="1:2" x14ac:dyDescent="0.2">
      <c r="A17" s="146" t="s">
        <v>285</v>
      </c>
      <c r="B17" s="146" t="s">
        <v>286</v>
      </c>
    </row>
    <row r="18" spans="1:2" x14ac:dyDescent="0.2">
      <c r="A18" s="146"/>
    </row>
  </sheetData>
  <mergeCells count="8">
    <mergeCell ref="D7:D8"/>
    <mergeCell ref="E7:E8"/>
    <mergeCell ref="F7:F8"/>
    <mergeCell ref="G7:H7"/>
    <mergeCell ref="A5:EI5"/>
    <mergeCell ref="A7:A8"/>
    <mergeCell ref="B7:B8"/>
    <mergeCell ref="C7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9"/>
  <sheetViews>
    <sheetView view="pageBreakPreview" workbookViewId="0">
      <selection activeCell="B30" sqref="B30"/>
    </sheetView>
  </sheetViews>
  <sheetFormatPr defaultColWidth="9.140625" defaultRowHeight="10.5" customHeight="1" x14ac:dyDescent="0.15"/>
  <cols>
    <col min="1" max="1" width="43.28515625" style="2" customWidth="1"/>
    <col min="2" max="2" width="9.140625" style="2" customWidth="1"/>
    <col min="3" max="3" width="10.85546875" style="28" customWidth="1"/>
    <col min="4" max="4" width="14" style="2" customWidth="1"/>
    <col min="5" max="7" width="13.85546875" style="2" customWidth="1"/>
    <col min="8" max="8" width="9.140625" style="2" customWidth="1"/>
    <col min="9" max="16384" width="9.140625" style="2"/>
  </cols>
  <sheetData>
    <row r="1" spans="1:73" s="28" customFormat="1" x14ac:dyDescent="0.15">
      <c r="A1" s="2"/>
      <c r="B1" s="2"/>
      <c r="C1" s="2"/>
      <c r="D1" s="2"/>
      <c r="E1" s="2"/>
      <c r="F1" s="2"/>
    </row>
    <row r="2" spans="1:73" ht="10.5" customHeight="1" x14ac:dyDescent="0.15">
      <c r="A2" s="19" t="s">
        <v>146</v>
      </c>
      <c r="B2" s="294" t="s">
        <v>287</v>
      </c>
      <c r="C2" s="294"/>
      <c r="D2" s="294"/>
      <c r="E2" s="294"/>
      <c r="F2" s="294"/>
    </row>
    <row r="3" spans="1:73" ht="30.75" customHeight="1" x14ac:dyDescent="0.15">
      <c r="C3" s="17"/>
      <c r="D3" s="17"/>
      <c r="E3" s="295" t="s">
        <v>103</v>
      </c>
      <c r="F3" s="295"/>
    </row>
    <row r="4" spans="1:73" ht="12.75" customHeight="1" x14ac:dyDescent="0.15">
      <c r="A4" s="260" t="s">
        <v>147</v>
      </c>
      <c r="B4" s="270" t="s">
        <v>148</v>
      </c>
      <c r="C4" s="278" t="s">
        <v>45</v>
      </c>
      <c r="D4" s="296" t="s">
        <v>288</v>
      </c>
      <c r="E4" s="297"/>
      <c r="F4" s="297"/>
    </row>
    <row r="5" spans="1:73" ht="55.5" customHeight="1" x14ac:dyDescent="0.15">
      <c r="A5" s="260"/>
      <c r="B5" s="270"/>
      <c r="C5" s="276"/>
      <c r="D5" s="129" t="s">
        <v>289</v>
      </c>
      <c r="E5" s="129" t="s">
        <v>110</v>
      </c>
      <c r="F5" s="129" t="s">
        <v>290</v>
      </c>
    </row>
    <row r="6" spans="1:73" x14ac:dyDescent="0.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73" s="98" customFormat="1" ht="12.75" x14ac:dyDescent="0.15">
      <c r="A7" s="163" t="s">
        <v>291</v>
      </c>
      <c r="B7" s="163">
        <v>1</v>
      </c>
      <c r="C7" s="163"/>
      <c r="D7" s="163"/>
      <c r="E7" s="163"/>
      <c r="F7" s="163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60"/>
    </row>
    <row r="8" spans="1:73" s="28" customFormat="1" ht="12.75" x14ac:dyDescent="0.15">
      <c r="A8" s="163" t="s">
        <v>292</v>
      </c>
      <c r="B8" s="163">
        <v>2</v>
      </c>
      <c r="C8" s="163"/>
      <c r="D8" s="163"/>
      <c r="E8" s="163"/>
      <c r="F8" s="163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60"/>
    </row>
    <row r="9" spans="1:73" s="98" customFormat="1" ht="12.75" x14ac:dyDescent="0.15">
      <c r="A9" s="163" t="s">
        <v>293</v>
      </c>
      <c r="B9" s="163">
        <v>3</v>
      </c>
      <c r="C9" s="163"/>
      <c r="D9" s="163"/>
      <c r="E9" s="163"/>
      <c r="F9" s="163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60"/>
    </row>
    <row r="10" spans="1:73" s="98" customFormat="1" ht="12.75" x14ac:dyDescent="0.15">
      <c r="A10" s="163" t="s">
        <v>294</v>
      </c>
      <c r="B10" s="163">
        <v>4</v>
      </c>
      <c r="C10" s="163"/>
      <c r="D10" s="163"/>
      <c r="E10" s="163"/>
      <c r="F10" s="163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60"/>
    </row>
    <row r="11" spans="1:73" s="98" customFormat="1" ht="12.75" x14ac:dyDescent="0.15">
      <c r="A11" s="163" t="s">
        <v>295</v>
      </c>
      <c r="B11" s="163">
        <v>5</v>
      </c>
      <c r="C11" s="163"/>
      <c r="D11" s="163"/>
      <c r="E11" s="163"/>
      <c r="F11" s="163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60"/>
    </row>
    <row r="12" spans="1:73" s="98" customFormat="1" ht="12.75" x14ac:dyDescent="0.15">
      <c r="A12" s="163" t="s">
        <v>296</v>
      </c>
      <c r="B12" s="163">
        <v>6</v>
      </c>
      <c r="C12" s="163"/>
      <c r="D12" s="163"/>
      <c r="E12" s="163"/>
      <c r="F12" s="163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60"/>
    </row>
    <row r="13" spans="1:73" s="98" customFormat="1" ht="12.75" x14ac:dyDescent="0.15">
      <c r="A13" s="163" t="s">
        <v>297</v>
      </c>
      <c r="B13" s="163">
        <v>7</v>
      </c>
      <c r="C13" s="163"/>
      <c r="D13" s="163"/>
      <c r="E13" s="163"/>
      <c r="F13" s="163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60"/>
    </row>
    <row r="14" spans="1:73" s="98" customFormat="1" ht="12.75" x14ac:dyDescent="0.15">
      <c r="A14" s="163" t="s">
        <v>298</v>
      </c>
      <c r="B14" s="163">
        <v>8</v>
      </c>
      <c r="C14" s="163"/>
      <c r="D14" s="163"/>
      <c r="E14" s="163"/>
      <c r="F14" s="163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60"/>
    </row>
    <row r="15" spans="1:73" s="98" customFormat="1" ht="12.75" x14ac:dyDescent="0.15">
      <c r="A15" s="163" t="s">
        <v>299</v>
      </c>
      <c r="B15" s="163">
        <v>9</v>
      </c>
      <c r="C15" s="163"/>
      <c r="D15" s="163"/>
      <c r="E15" s="163"/>
      <c r="F15" s="163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60"/>
    </row>
    <row r="16" spans="1:73" s="98" customFormat="1" ht="12.75" x14ac:dyDescent="0.15">
      <c r="A16" s="163" t="s">
        <v>300</v>
      </c>
      <c r="B16" s="163">
        <v>10</v>
      </c>
      <c r="C16" s="163"/>
      <c r="D16" s="163"/>
      <c r="E16" s="163"/>
      <c r="F16" s="163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0"/>
    </row>
    <row r="17" spans="1:73" s="98" customFormat="1" ht="12.75" x14ac:dyDescent="0.15">
      <c r="A17" s="163" t="s">
        <v>301</v>
      </c>
      <c r="B17" s="163">
        <v>11</v>
      </c>
      <c r="C17" s="163"/>
      <c r="D17" s="163"/>
      <c r="E17" s="163"/>
      <c r="F17" s="163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60"/>
    </row>
    <row r="18" spans="1:73" s="98" customFormat="1" ht="15" customHeight="1" x14ac:dyDescent="0.15">
      <c r="A18" s="163" t="s">
        <v>313</v>
      </c>
      <c r="B18" s="163">
        <v>12</v>
      </c>
      <c r="C18" s="163"/>
      <c r="D18" s="163"/>
      <c r="E18" s="163"/>
      <c r="F18" s="163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2"/>
    </row>
    <row r="19" spans="1:73" s="98" customFormat="1" ht="15" customHeight="1" x14ac:dyDescent="0.15">
      <c r="A19" s="163" t="s">
        <v>302</v>
      </c>
      <c r="B19" s="163">
        <v>13</v>
      </c>
      <c r="C19" s="163"/>
      <c r="D19" s="163"/>
      <c r="E19" s="163"/>
      <c r="F19" s="163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8"/>
    </row>
    <row r="20" spans="1:73" s="98" customFormat="1" ht="12.75" x14ac:dyDescent="0.15">
      <c r="A20" s="163" t="s">
        <v>303</v>
      </c>
      <c r="B20" s="163">
        <v>14</v>
      </c>
      <c r="C20" s="163"/>
      <c r="D20" s="163"/>
      <c r="E20" s="163"/>
      <c r="F20" s="163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 t="s">
        <v>302</v>
      </c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60"/>
    </row>
    <row r="21" spans="1:73" s="98" customFormat="1" ht="12.75" x14ac:dyDescent="0.15">
      <c r="A21" s="163" t="s">
        <v>304</v>
      </c>
      <c r="B21" s="163">
        <v>15</v>
      </c>
      <c r="C21" s="163"/>
      <c r="D21" s="163"/>
      <c r="E21" s="163"/>
      <c r="F21" s="163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 t="s">
        <v>303</v>
      </c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60"/>
    </row>
    <row r="22" spans="1:73" s="98" customFormat="1" ht="12.75" x14ac:dyDescent="0.15">
      <c r="A22" s="163" t="s">
        <v>305</v>
      </c>
      <c r="B22" s="163">
        <v>16</v>
      </c>
      <c r="C22" s="163"/>
      <c r="D22" s="163"/>
      <c r="E22" s="163"/>
      <c r="F22" s="163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 t="s">
        <v>304</v>
      </c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60"/>
    </row>
    <row r="23" spans="1:73" s="98" customFormat="1" ht="12.75" x14ac:dyDescent="0.15">
      <c r="A23" s="163" t="s">
        <v>306</v>
      </c>
      <c r="B23" s="163">
        <v>17</v>
      </c>
      <c r="C23" s="163"/>
      <c r="D23" s="163"/>
      <c r="E23" s="163"/>
      <c r="F23" s="163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 t="s">
        <v>305</v>
      </c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60"/>
    </row>
    <row r="24" spans="1:73" s="98" customFormat="1" ht="12.75" x14ac:dyDescent="0.15">
      <c r="A24" s="163" t="s">
        <v>307</v>
      </c>
      <c r="B24" s="163">
        <v>18</v>
      </c>
      <c r="C24" s="163"/>
      <c r="D24" s="163"/>
      <c r="E24" s="163"/>
      <c r="F24" s="163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 t="s">
        <v>306</v>
      </c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60"/>
    </row>
    <row r="25" spans="1:73" s="98" customFormat="1" ht="16.5" customHeight="1" x14ac:dyDescent="0.15">
      <c r="A25" s="163" t="s">
        <v>308</v>
      </c>
      <c r="B25" s="163">
        <v>19</v>
      </c>
      <c r="C25" s="163"/>
      <c r="D25" s="163"/>
      <c r="E25" s="163"/>
      <c r="F25" s="163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 t="s">
        <v>307</v>
      </c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60"/>
    </row>
    <row r="26" spans="1:73" s="98" customFormat="1" ht="12.75" x14ac:dyDescent="0.15">
      <c r="A26" s="163" t="s">
        <v>309</v>
      </c>
      <c r="B26" s="163">
        <v>20</v>
      </c>
      <c r="C26" s="163"/>
      <c r="D26" s="163"/>
      <c r="E26" s="163"/>
      <c r="F26" s="163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 t="s">
        <v>308</v>
      </c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60"/>
    </row>
    <row r="27" spans="1:73" s="98" customFormat="1" ht="12.75" x14ac:dyDescent="0.15">
      <c r="A27" s="163" t="s">
        <v>310</v>
      </c>
      <c r="B27" s="163">
        <v>21</v>
      </c>
      <c r="C27" s="163"/>
      <c r="D27" s="163"/>
      <c r="E27" s="163"/>
      <c r="F27" s="163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 t="s">
        <v>309</v>
      </c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60"/>
    </row>
    <row r="28" spans="1:73" s="28" customFormat="1" ht="12.75" x14ac:dyDescent="0.15">
      <c r="A28" s="164" t="s">
        <v>311</v>
      </c>
      <c r="B28" s="163">
        <v>22</v>
      </c>
      <c r="C28" s="163"/>
      <c r="D28" s="163"/>
      <c r="E28" s="163"/>
      <c r="F28" s="163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 t="s">
        <v>310</v>
      </c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60"/>
    </row>
    <row r="29" spans="1:73" s="98" customFormat="1" ht="10.5" customHeight="1" x14ac:dyDescent="0.15">
      <c r="A29" s="163" t="s">
        <v>312</v>
      </c>
      <c r="B29" s="163">
        <v>23</v>
      </c>
      <c r="C29" s="163"/>
      <c r="D29" s="163"/>
      <c r="E29" s="163"/>
      <c r="F29" s="163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 t="s">
        <v>311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60"/>
    </row>
  </sheetData>
  <mergeCells count="6">
    <mergeCell ref="B2:F2"/>
    <mergeCell ref="A4:A5"/>
    <mergeCell ref="B4:B5"/>
    <mergeCell ref="E3:F3"/>
    <mergeCell ref="C4:C5"/>
    <mergeCell ref="D4:F4"/>
  </mergeCells>
  <pageMargins left="0.7" right="0.7" top="0.75" bottom="0.75" header="0.3" footer="0.3"/>
  <pageSetup paperSize="9" scale="87" orientation="landscape" r:id="rId1"/>
  <headerFooter>
    <oddFooter>&amp;R</oddFooter>
  </headerFooter>
  <rowBreaks count="1" manualBreakCount="1">
    <brk id="24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Шапка</vt:lpstr>
      <vt:lpstr>Общее</vt:lpstr>
      <vt:lpstr>Таблица1000 </vt:lpstr>
      <vt:lpstr>Таблица2000 </vt:lpstr>
      <vt:lpstr>таблица 2100</vt:lpstr>
      <vt:lpstr>Таблица3000</vt:lpstr>
      <vt:lpstr>таблица 3100</vt:lpstr>
      <vt:lpstr>таблица 3600</vt:lpstr>
      <vt:lpstr>Таблица4000</vt:lpstr>
      <vt:lpstr>Таблица5000</vt:lpstr>
      <vt:lpstr>6000, 6100</vt:lpstr>
      <vt:lpstr>'6000, 6100'!Print_Area</vt:lpstr>
      <vt:lpstr>Таблица4000!Print_Area</vt:lpstr>
      <vt:lpstr>'Таблица1000 '!Заголовки_для_печати</vt:lpstr>
      <vt:lpstr>'Таблица2000 '!Заголовки_для_печати</vt:lpstr>
      <vt:lpstr>Таблица4000!Область_печати</vt:lpstr>
      <vt:lpstr>Таблица5000!Область_печати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mukhutdinov</dc:creator>
  <cp:lastModifiedBy>Боюшенко Евгения Николаевна</cp:lastModifiedBy>
  <dcterms:created xsi:type="dcterms:W3CDTF">2010-04-10T10:04:14Z</dcterms:created>
  <dcterms:modified xsi:type="dcterms:W3CDTF">2020-12-22T16:11:32Z</dcterms:modified>
</cp:coreProperties>
</file>