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'Лист1'!$A$1:$T$25</definedName>
    <definedName name="_xlnm.Print_Area" localSheetId="0">'Лист1'!$A$1:$T$25</definedName>
  </definedNames>
  <calcPr fullCalcOnLoad="1"/>
</workbook>
</file>

<file path=xl/sharedStrings.xml><?xml version="1.0" encoding="utf-8"?>
<sst xmlns="http://schemas.openxmlformats.org/spreadsheetml/2006/main" count="80" uniqueCount="47">
  <si>
    <t>ЦЕЛЕВЫЕ ЗНАЧЕНИЯ ПОКАЗАТЕЛЕЙ (статистические)</t>
  </si>
  <si>
    <t>Показатели</t>
  </si>
  <si>
    <t>План 12 мес.</t>
  </si>
  <si>
    <t>1 мес. 2020</t>
  </si>
  <si>
    <t>1 мес. 2019</t>
  </si>
  <si>
    <t>2 мес. 2020</t>
  </si>
  <si>
    <t>2 мес. 2019</t>
  </si>
  <si>
    <t>3 мес. 2020</t>
  </si>
  <si>
    <t>3 мес. 2019</t>
  </si>
  <si>
    <t>4 мес. 2020</t>
  </si>
  <si>
    <t>4 мес. 2019</t>
  </si>
  <si>
    <t>5 мес. 2020</t>
  </si>
  <si>
    <t>5 мес. 2019</t>
  </si>
  <si>
    <t>6 мес. 2020</t>
  </si>
  <si>
    <t>6 мес. 2019</t>
  </si>
  <si>
    <t>7 мес. 2020</t>
  </si>
  <si>
    <t>7 мес. 2019</t>
  </si>
  <si>
    <t>8 мес. 2020</t>
  </si>
  <si>
    <t>8 мес. 2019</t>
  </si>
  <si>
    <t>9 мес. 2020</t>
  </si>
  <si>
    <t>9 мес. 2019</t>
  </si>
  <si>
    <t>Доля медицинских и фармацевтических работников, обучавшихся в рамках целевой подготовки для нужд субъекта РФ, трудоустроившихся после завершения обучения в медицинские или фармацевтические организации государственной и муниципальной систем здравоохранения субъекта РФ</t>
  </si>
  <si>
    <t xml:space="preserve">Доля аккредитованных специалистов от числа вновь принятых </t>
  </si>
  <si>
    <t>Обеспеченность населения (на 10 тысяч) врачами c учетом учреждений здравоохранения федерального подчинения</t>
  </si>
  <si>
    <t>Обеспеченность населения (на 10 тысяч) врачами</t>
  </si>
  <si>
    <t>Соотношение врачи/средние медицинские работники  c учетом учреждений здравоохранения федерального подчинения</t>
  </si>
  <si>
    <t>1,24</t>
  </si>
  <si>
    <t>1:2,4</t>
  </si>
  <si>
    <t>1:2,3</t>
  </si>
  <si>
    <t>Соотношение врачи/средние медицинские работники</t>
  </si>
  <si>
    <t>1,28</t>
  </si>
  <si>
    <t>1:2,8</t>
  </si>
  <si>
    <t>Число дней работы койки в году</t>
  </si>
  <si>
    <t>Число дней работы койки в году с учетом коэффициента годового пересчёта</t>
  </si>
  <si>
    <t>Средняя длительность лечения больного в стационаре</t>
  </si>
  <si>
    <t>Смертность от всех причин по Ростовстату</t>
  </si>
  <si>
    <t>Смертность от болезней системы кровообращения</t>
  </si>
  <si>
    <t>Материнская смертность</t>
  </si>
  <si>
    <t>Младенческая смертность</t>
  </si>
  <si>
    <t>Смертность детей в возрасте 0 - 17 лет</t>
  </si>
  <si>
    <t>Смертность от дорожно-транспортных происшествий</t>
  </si>
  <si>
    <t xml:space="preserve">Смертность от новообразований </t>
  </si>
  <si>
    <t>Смертность от туберкулеза</t>
  </si>
  <si>
    <t>Заболеваемость туберкулезом с учетом коэффициента годового пересчёта</t>
  </si>
  <si>
    <t>Доля выездов бригад скорой медицинской помощи со временем доезда до больного менее 20 минут</t>
  </si>
  <si>
    <t>смертность от болезней дыхательной системы -</t>
  </si>
  <si>
    <t>смертность отболезней пищеварительной системы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</si>
</sst>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0.0"/>
    <numFmt numFmtId="168" formatCode="@"/>
    <numFmt numFmtId="169" formatCode="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1" fillId="0" borderId="0" xfId="21" applyFont="1">
      <alignment/>
      <protection/>
    </xf>
    <xf numFmtId="164" fontId="2" fillId="0" borderId="0" xfId="21" applyFont="1">
      <alignment/>
      <protection/>
    </xf>
    <xf numFmtId="164" fontId="1" fillId="2" borderId="0" xfId="21" applyFont="1" applyFill="1">
      <alignment/>
      <protection/>
    </xf>
    <xf numFmtId="164" fontId="1" fillId="2" borderId="1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1" fillId="2" borderId="1" xfId="21" applyFill="1" applyBorder="1">
      <alignment/>
      <protection/>
    </xf>
    <xf numFmtId="164" fontId="1" fillId="0" borderId="1" xfId="21" applyBorder="1">
      <alignment/>
      <protection/>
    </xf>
    <xf numFmtId="164" fontId="1" fillId="0" borderId="0" xfId="21">
      <alignment/>
      <protection/>
    </xf>
    <xf numFmtId="164" fontId="3" fillId="0" borderId="2" xfId="21" applyFont="1" applyFill="1" applyBorder="1" applyAlignment="1">
      <alignment horizontal="center"/>
      <protection/>
    </xf>
    <xf numFmtId="164" fontId="4" fillId="2" borderId="0" xfId="21" applyFont="1" applyFill="1" applyAlignment="1">
      <alignment horizontal="center" vertical="center"/>
      <protection/>
    </xf>
    <xf numFmtId="164" fontId="4" fillId="0" borderId="0" xfId="21" applyFont="1" applyAlignment="1">
      <alignment horizontal="center" vertical="center"/>
      <protection/>
    </xf>
    <xf numFmtId="164" fontId="5" fillId="2" borderId="0" xfId="21" applyFont="1" applyFill="1">
      <alignment/>
      <protection/>
    </xf>
    <xf numFmtId="164" fontId="5" fillId="0" borderId="0" xfId="21" applyFont="1">
      <alignment/>
      <protection/>
    </xf>
    <xf numFmtId="164" fontId="4" fillId="0" borderId="2" xfId="21" applyFont="1" applyFill="1" applyBorder="1" applyAlignment="1">
      <alignment horizontal="center"/>
      <protection/>
    </xf>
    <xf numFmtId="164" fontId="4" fillId="0" borderId="3" xfId="21" applyFont="1" applyFill="1" applyBorder="1" applyAlignment="1">
      <alignment horizontal="center"/>
      <protection/>
    </xf>
    <xf numFmtId="164" fontId="4" fillId="2" borderId="3" xfId="21" applyFont="1" applyFill="1" applyBorder="1" applyAlignment="1">
      <alignment horizontal="center"/>
      <protection/>
    </xf>
    <xf numFmtId="164" fontId="1" fillId="2" borderId="0" xfId="21" applyFill="1">
      <alignment/>
      <protection/>
    </xf>
    <xf numFmtId="164" fontId="6" fillId="0" borderId="1" xfId="21" applyFont="1" applyBorder="1" applyAlignment="1">
      <alignment horizont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6" fillId="0" borderId="1" xfId="21" applyFont="1" applyBorder="1">
      <alignment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left" vertical="center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7" fontId="3" fillId="2" borderId="1" xfId="20" applyNumberFormat="1" applyFont="1" applyFill="1" applyBorder="1" applyAlignment="1">
      <alignment horizontal="center" vertical="center" wrapText="1"/>
      <protection/>
    </xf>
    <xf numFmtId="167" fontId="3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horizontal="center" vertical="center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0" borderId="1" xfId="21" applyFont="1" applyFill="1" applyBorder="1" applyAlignment="1">
      <alignment horizontal="center" vertical="center"/>
      <protection/>
    </xf>
    <xf numFmtId="168" fontId="4" fillId="0" borderId="1" xfId="20" applyNumberFormat="1" applyFont="1" applyBorder="1" applyAlignment="1">
      <alignment horizontal="center" vertical="center" wrapText="1"/>
      <protection/>
    </xf>
    <xf numFmtId="168" fontId="3" fillId="2" borderId="1" xfId="20" applyNumberFormat="1" applyFont="1" applyFill="1" applyBorder="1" applyAlignment="1">
      <alignment horizontal="center" vertical="center" wrapText="1"/>
      <protection/>
    </xf>
    <xf numFmtId="168" fontId="3" fillId="0" borderId="1" xfId="20" applyNumberFormat="1" applyFont="1" applyBorder="1" applyAlignment="1">
      <alignment horizontal="center" vertical="center" wrapText="1"/>
      <protection/>
    </xf>
    <xf numFmtId="169" fontId="3" fillId="2" borderId="1" xfId="20" applyNumberFormat="1" applyFont="1" applyFill="1" applyBorder="1" applyAlignment="1">
      <alignment horizontal="center" vertical="center" wrapText="1"/>
      <protection/>
    </xf>
    <xf numFmtId="169" fontId="3" fillId="0" borderId="1" xfId="20" applyNumberFormat="1" applyFont="1" applyBorder="1" applyAlignment="1">
      <alignment horizontal="center" vertical="center" wrapText="1"/>
      <protection/>
    </xf>
    <xf numFmtId="169" fontId="3" fillId="2" borderId="1" xfId="21" applyNumberFormat="1" applyFont="1" applyFill="1" applyBorder="1" applyAlignment="1">
      <alignment horizontal="center" vertical="center"/>
      <protection/>
    </xf>
    <xf numFmtId="169" fontId="3" fillId="0" borderId="1" xfId="21" applyNumberFormat="1" applyFont="1" applyBorder="1" applyAlignment="1">
      <alignment horizontal="center" vertical="center"/>
      <protection/>
    </xf>
    <xf numFmtId="169" fontId="3" fillId="0" borderId="1" xfId="20" applyNumberFormat="1" applyFont="1" applyFill="1" applyBorder="1" applyAlignment="1">
      <alignment horizontal="center" vertical="center" wrapText="1"/>
      <protection/>
    </xf>
    <xf numFmtId="169" fontId="3" fillId="0" borderId="1" xfId="21" applyNumberFormat="1" applyFont="1" applyFill="1" applyBorder="1" applyAlignment="1">
      <alignment horizontal="center" vertical="center"/>
      <protection/>
    </xf>
    <xf numFmtId="167" fontId="3" fillId="2" borderId="1" xfId="21" applyNumberFormat="1" applyFont="1" applyFill="1" applyBorder="1" applyAlignment="1">
      <alignment horizontal="center" vertical="center"/>
      <protection/>
    </xf>
    <xf numFmtId="164" fontId="3" fillId="0" borderId="4" xfId="21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left" vertical="center" wrapText="1"/>
      <protection/>
    </xf>
    <xf numFmtId="167" fontId="4" fillId="2" borderId="1" xfId="20" applyNumberFormat="1" applyFont="1" applyFill="1" applyBorder="1" applyAlignment="1">
      <alignment horizontal="center" vertical="center" wrapText="1"/>
      <protection/>
    </xf>
    <xf numFmtId="167" fontId="4" fillId="0" borderId="1" xfId="20" applyNumberFormat="1" applyFont="1" applyBorder="1" applyAlignment="1">
      <alignment horizontal="center" vertical="center" wrapText="1"/>
      <protection/>
    </xf>
    <xf numFmtId="164" fontId="7" fillId="0" borderId="0" xfId="21" applyFont="1" applyAlignment="1">
      <alignment horizontal="center"/>
      <protection/>
    </xf>
    <xf numFmtId="164" fontId="4" fillId="0" borderId="1" xfId="20" applyFont="1" applyFill="1" applyBorder="1" applyAlignment="1">
      <alignment horizontal="left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5" xfId="20" applyFont="1" applyFill="1" applyBorder="1" applyAlignment="1">
      <alignment horizontal="left" vertical="center" wrapText="1"/>
      <protection/>
    </xf>
    <xf numFmtId="164" fontId="4" fillId="0" borderId="5" xfId="20" applyFont="1" applyFill="1" applyBorder="1" applyAlignment="1">
      <alignment horizontal="center" vertical="center" wrapText="1"/>
      <protection/>
    </xf>
    <xf numFmtId="167" fontId="3" fillId="2" borderId="5" xfId="20" applyNumberFormat="1" applyFont="1" applyFill="1" applyBorder="1" applyAlignment="1">
      <alignment horizontal="center" vertical="center" wrapText="1"/>
      <protection/>
    </xf>
    <xf numFmtId="167" fontId="3" fillId="0" borderId="5" xfId="20" applyNumberFormat="1" applyFont="1" applyBorder="1" applyAlignment="1">
      <alignment horizontal="center" vertical="center" wrapText="1"/>
      <protection/>
    </xf>
    <xf numFmtId="164" fontId="3" fillId="2" borderId="5" xfId="21" applyFont="1" applyFill="1" applyBorder="1" applyAlignment="1">
      <alignment horizontal="center" vertical="center"/>
      <protection/>
    </xf>
    <xf numFmtId="164" fontId="3" fillId="0" borderId="5" xfId="21" applyFont="1" applyBorder="1" applyAlignment="1">
      <alignment horizontal="center" vertical="center"/>
      <protection/>
    </xf>
    <xf numFmtId="166" fontId="3" fillId="2" borderId="1" xfId="21" applyNumberFormat="1" applyFont="1" applyFill="1" applyBorder="1" applyAlignment="1">
      <alignment horizontal="center" vertical="center"/>
      <protection/>
    </xf>
    <xf numFmtId="164" fontId="1" fillId="0" borderId="0" xfId="21" applyFont="1" applyBorder="1">
      <alignment/>
      <protection/>
    </xf>
    <xf numFmtId="164" fontId="2" fillId="0" borderId="0" xfId="21" applyFont="1" applyBorder="1">
      <alignment/>
      <protection/>
    </xf>
    <xf numFmtId="164" fontId="1" fillId="2" borderId="0" xfId="21" applyFont="1" applyFill="1" applyBorder="1">
      <alignment/>
      <protection/>
    </xf>
    <xf numFmtId="164" fontId="1" fillId="0" borderId="0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SheetLayoutView="100" workbookViewId="0" topLeftCell="A1">
      <pane xSplit="4" ySplit="6" topLeftCell="O7" activePane="bottomRight" state="frozen"/>
      <selection pane="topLeft" activeCell="A1" sqref="A1"/>
      <selection pane="topRight" activeCell="O1" sqref="O1"/>
      <selection pane="bottomLeft" activeCell="A7" sqref="A7"/>
      <selection pane="bottomRight" activeCell="S24" sqref="S24"/>
    </sheetView>
  </sheetViews>
  <sheetFormatPr defaultColWidth="9.140625" defaultRowHeight="12.75"/>
  <cols>
    <col min="1" max="1" width="28.140625" style="1" customWidth="1"/>
    <col min="2" max="2" width="7.00390625" style="2" customWidth="1"/>
    <col min="3" max="3" width="7.140625" style="3" customWidth="1"/>
    <col min="4" max="4" width="6.7109375" style="1" customWidth="1"/>
    <col min="5" max="5" width="7.8515625" style="3" customWidth="1"/>
    <col min="6" max="6" width="7.421875" style="1" customWidth="1"/>
    <col min="7" max="7" width="7.7109375" style="4" customWidth="1"/>
    <col min="8" max="8" width="7.8515625" style="5" customWidth="1"/>
    <col min="9" max="9" width="6.8515625" style="4" customWidth="1"/>
    <col min="10" max="10" width="7.8515625" style="5" customWidth="1"/>
    <col min="11" max="11" width="7.7109375" style="6" customWidth="1"/>
    <col min="12" max="12" width="7.8515625" style="7" customWidth="1"/>
    <col min="13" max="13" width="7.00390625" style="6" customWidth="1"/>
    <col min="14" max="14" width="7.140625" style="7" customWidth="1"/>
    <col min="15" max="15" width="8.28125" style="6" customWidth="1"/>
    <col min="16" max="16" width="6.7109375" style="7" customWidth="1"/>
    <col min="17" max="17" width="7.8515625" style="6" customWidth="1"/>
    <col min="18" max="18" width="7.8515625" style="7" customWidth="1"/>
    <col min="19" max="19" width="7.8515625" style="6" customWidth="1"/>
    <col min="20" max="20" width="7.8515625" style="7" customWidth="1"/>
    <col min="21" max="16384" width="8.7109375" style="8" customWidth="1"/>
  </cols>
  <sheetData>
    <row r="1" spans="1:19" s="13" customFormat="1" ht="12.75">
      <c r="A1" s="9" t="s">
        <v>0</v>
      </c>
      <c r="B1" s="9"/>
      <c r="C1" s="9"/>
      <c r="D1" s="9"/>
      <c r="E1" s="10"/>
      <c r="F1" s="11"/>
      <c r="G1" s="12"/>
      <c r="I1" s="12"/>
      <c r="K1" s="12"/>
      <c r="M1" s="12"/>
      <c r="O1" s="12"/>
      <c r="Q1" s="12"/>
      <c r="S1" s="12"/>
    </row>
    <row r="2" spans="1:19" ht="12.75">
      <c r="A2" s="14"/>
      <c r="B2" s="15"/>
      <c r="C2" s="16"/>
      <c r="D2" s="15"/>
      <c r="E2" s="10"/>
      <c r="F2" s="11"/>
      <c r="G2" s="17"/>
      <c r="I2" s="17"/>
      <c r="K2" s="17"/>
      <c r="M2" s="17"/>
      <c r="O2" s="17"/>
      <c r="Q2" s="17"/>
      <c r="S2" s="17"/>
    </row>
    <row r="3" spans="1:20" s="13" customFormat="1" ht="37.5" customHeight="1">
      <c r="A3" s="18" t="s">
        <v>1</v>
      </c>
      <c r="B3" s="19" t="s">
        <v>2</v>
      </c>
      <c r="C3" s="20" t="s">
        <v>3</v>
      </c>
      <c r="D3" s="19" t="s">
        <v>4</v>
      </c>
      <c r="E3" s="20" t="s">
        <v>5</v>
      </c>
      <c r="F3" s="19" t="s">
        <v>6</v>
      </c>
      <c r="G3" s="20" t="s">
        <v>7</v>
      </c>
      <c r="H3" s="19" t="s">
        <v>8</v>
      </c>
      <c r="I3" s="20" t="s">
        <v>9</v>
      </c>
      <c r="J3" s="19" t="s">
        <v>10</v>
      </c>
      <c r="K3" s="20" t="s">
        <v>11</v>
      </c>
      <c r="L3" s="19" t="s">
        <v>12</v>
      </c>
      <c r="M3" s="20" t="s">
        <v>13</v>
      </c>
      <c r="N3" s="19" t="s">
        <v>14</v>
      </c>
      <c r="O3" s="20" t="s">
        <v>15</v>
      </c>
      <c r="P3" s="19" t="s">
        <v>16</v>
      </c>
      <c r="Q3" s="20" t="s">
        <v>17</v>
      </c>
      <c r="R3" s="19" t="s">
        <v>18</v>
      </c>
      <c r="S3" s="20" t="s">
        <v>19</v>
      </c>
      <c r="T3" s="19" t="s">
        <v>20</v>
      </c>
    </row>
    <row r="4" spans="1:20" s="13" customFormat="1" ht="12.75">
      <c r="A4" s="21"/>
      <c r="B4" s="19">
        <v>1</v>
      </c>
      <c r="C4" s="20">
        <v>2</v>
      </c>
      <c r="D4" s="19">
        <v>3</v>
      </c>
      <c r="E4" s="20">
        <v>4</v>
      </c>
      <c r="F4" s="22">
        <v>5</v>
      </c>
      <c r="G4" s="20">
        <v>6</v>
      </c>
      <c r="H4" s="22">
        <v>7</v>
      </c>
      <c r="I4" s="20">
        <v>6</v>
      </c>
      <c r="J4" s="22">
        <v>7</v>
      </c>
      <c r="K4" s="20">
        <v>8</v>
      </c>
      <c r="L4" s="22">
        <v>9</v>
      </c>
      <c r="M4" s="20">
        <v>10</v>
      </c>
      <c r="N4" s="22">
        <v>11</v>
      </c>
      <c r="O4" s="20">
        <v>14</v>
      </c>
      <c r="P4" s="22">
        <v>11</v>
      </c>
      <c r="Q4" s="20">
        <v>16</v>
      </c>
      <c r="R4" s="22">
        <v>17</v>
      </c>
      <c r="S4" s="20">
        <v>16</v>
      </c>
      <c r="T4" s="22">
        <v>17</v>
      </c>
    </row>
    <row r="5" spans="1:20" ht="12.75">
      <c r="A5" s="23" t="s">
        <v>21</v>
      </c>
      <c r="B5" s="24">
        <v>90</v>
      </c>
      <c r="C5" s="25">
        <v>2.96</v>
      </c>
      <c r="D5" s="19">
        <v>1.79</v>
      </c>
      <c r="E5" s="26">
        <v>2.96</v>
      </c>
      <c r="F5" s="19">
        <v>4.79</v>
      </c>
      <c r="G5" s="26">
        <v>3</v>
      </c>
      <c r="H5" s="19">
        <v>4.79</v>
      </c>
      <c r="I5" s="26">
        <v>4.14</v>
      </c>
      <c r="J5" s="19">
        <v>4.79</v>
      </c>
      <c r="K5" s="20">
        <v>4.25</v>
      </c>
      <c r="L5" s="19">
        <v>4.79</v>
      </c>
      <c r="M5" s="20">
        <v>4.25</v>
      </c>
      <c r="N5" s="19">
        <v>4.79</v>
      </c>
      <c r="O5" s="26">
        <v>8.97</v>
      </c>
      <c r="P5" s="19">
        <v>23.8</v>
      </c>
      <c r="Q5" s="26">
        <v>13.54</v>
      </c>
      <c r="R5" s="27">
        <v>29.05</v>
      </c>
      <c r="S5" s="26">
        <v>18.2</v>
      </c>
      <c r="T5" s="27">
        <v>41.15</v>
      </c>
    </row>
    <row r="6" spans="1:20" ht="12.75">
      <c r="A6" s="23" t="s">
        <v>22</v>
      </c>
      <c r="B6" s="28">
        <v>60</v>
      </c>
      <c r="C6" s="29">
        <v>13.56</v>
      </c>
      <c r="D6" s="30">
        <v>13.06</v>
      </c>
      <c r="E6" s="29">
        <v>14.24</v>
      </c>
      <c r="F6" s="30">
        <v>23.06</v>
      </c>
      <c r="G6" s="26">
        <v>15.4</v>
      </c>
      <c r="H6" s="19">
        <v>24.06</v>
      </c>
      <c r="I6" s="20">
        <v>17.95</v>
      </c>
      <c r="J6" s="19">
        <v>24.06</v>
      </c>
      <c r="K6" s="20">
        <v>17.4</v>
      </c>
      <c r="L6" s="19">
        <v>25.4</v>
      </c>
      <c r="M6" s="20">
        <v>16.62</v>
      </c>
      <c r="N6" s="19">
        <v>25.6</v>
      </c>
      <c r="O6" s="26">
        <v>15.91</v>
      </c>
      <c r="P6" s="19">
        <v>25.7</v>
      </c>
      <c r="Q6" s="26">
        <v>16.4</v>
      </c>
      <c r="R6" s="27">
        <v>29.3</v>
      </c>
      <c r="S6" s="26">
        <v>18</v>
      </c>
      <c r="T6" s="27">
        <v>26.02</v>
      </c>
    </row>
    <row r="7" spans="1:20" ht="12.75">
      <c r="A7" s="23" t="s">
        <v>23</v>
      </c>
      <c r="B7" s="28">
        <v>35.3</v>
      </c>
      <c r="C7" s="20">
        <v>35.3</v>
      </c>
      <c r="D7" s="19">
        <v>35.3</v>
      </c>
      <c r="E7" s="20">
        <v>35.3</v>
      </c>
      <c r="F7" s="19">
        <v>35.3</v>
      </c>
      <c r="G7" s="20">
        <v>35.3</v>
      </c>
      <c r="H7" s="19">
        <v>35.3</v>
      </c>
      <c r="I7" s="20">
        <v>35.3</v>
      </c>
      <c r="J7" s="19">
        <v>35.3</v>
      </c>
      <c r="K7" s="29">
        <v>35.3</v>
      </c>
      <c r="L7" s="19">
        <v>35.3</v>
      </c>
      <c r="M7" s="29">
        <v>35.3</v>
      </c>
      <c r="N7" s="19">
        <v>35.3</v>
      </c>
      <c r="O7" s="29">
        <v>35.3</v>
      </c>
      <c r="P7" s="19">
        <v>35.3</v>
      </c>
      <c r="Q7" s="29">
        <v>35.3</v>
      </c>
      <c r="R7" s="30">
        <v>35.3</v>
      </c>
      <c r="S7" s="29">
        <v>35.3</v>
      </c>
      <c r="T7" s="30">
        <v>35.3</v>
      </c>
    </row>
    <row r="8" spans="1:20" ht="12.75">
      <c r="A8" s="23" t="s">
        <v>24</v>
      </c>
      <c r="B8" s="28">
        <v>29.9</v>
      </c>
      <c r="C8" s="29">
        <v>29.9</v>
      </c>
      <c r="D8" s="31">
        <v>29.9</v>
      </c>
      <c r="E8" s="29">
        <v>29.9</v>
      </c>
      <c r="F8" s="31">
        <v>29.9</v>
      </c>
      <c r="G8" s="29">
        <v>29.9</v>
      </c>
      <c r="H8" s="31">
        <v>29.9</v>
      </c>
      <c r="I8" s="29">
        <v>29.9</v>
      </c>
      <c r="J8" s="31">
        <v>29.9</v>
      </c>
      <c r="K8" s="29">
        <v>29.9</v>
      </c>
      <c r="L8" s="31">
        <v>2.9</v>
      </c>
      <c r="M8" s="29">
        <v>29.9</v>
      </c>
      <c r="N8" s="31">
        <v>2.9</v>
      </c>
      <c r="O8" s="29">
        <v>29.9</v>
      </c>
      <c r="P8" s="31">
        <v>29.9</v>
      </c>
      <c r="Q8" s="29">
        <v>29.9</v>
      </c>
      <c r="R8" s="30">
        <v>29.9</v>
      </c>
      <c r="S8" s="29">
        <v>29.9</v>
      </c>
      <c r="T8" s="30">
        <v>29.9</v>
      </c>
    </row>
    <row r="9" spans="1:20" ht="12.75">
      <c r="A9" s="23" t="s">
        <v>25</v>
      </c>
      <c r="B9" s="32" t="s">
        <v>26</v>
      </c>
      <c r="C9" s="33" t="s">
        <v>27</v>
      </c>
      <c r="D9" s="34" t="s">
        <v>27</v>
      </c>
      <c r="E9" s="33" t="s">
        <v>27</v>
      </c>
      <c r="F9" s="34" t="s">
        <v>27</v>
      </c>
      <c r="G9" s="33" t="s">
        <v>27</v>
      </c>
      <c r="H9" s="34" t="s">
        <v>27</v>
      </c>
      <c r="I9" s="33" t="s">
        <v>27</v>
      </c>
      <c r="J9" s="34" t="s">
        <v>27</v>
      </c>
      <c r="K9" s="33" t="s">
        <v>27</v>
      </c>
      <c r="L9" s="34" t="s">
        <v>27</v>
      </c>
      <c r="M9" s="33" t="s">
        <v>27</v>
      </c>
      <c r="N9" s="34" t="s">
        <v>27</v>
      </c>
      <c r="O9" s="33" t="s">
        <v>26</v>
      </c>
      <c r="P9" s="34" t="s">
        <v>27</v>
      </c>
      <c r="Q9" s="33" t="s">
        <v>26</v>
      </c>
      <c r="R9" s="34" t="s">
        <v>27</v>
      </c>
      <c r="S9" s="33" t="s">
        <v>27</v>
      </c>
      <c r="T9" s="34" t="s">
        <v>28</v>
      </c>
    </row>
    <row r="10" spans="1:20" ht="12.75">
      <c r="A10" s="23" t="s">
        <v>29</v>
      </c>
      <c r="B10" s="32" t="s">
        <v>30</v>
      </c>
      <c r="C10" s="33" t="s">
        <v>31</v>
      </c>
      <c r="D10" s="34" t="s">
        <v>31</v>
      </c>
      <c r="E10" s="33" t="s">
        <v>31</v>
      </c>
      <c r="F10" s="34" t="s">
        <v>31</v>
      </c>
      <c r="G10" s="33" t="s">
        <v>31</v>
      </c>
      <c r="H10" s="34" t="s">
        <v>31</v>
      </c>
      <c r="I10" s="33" t="s">
        <v>31</v>
      </c>
      <c r="J10" s="34" t="s">
        <v>31</v>
      </c>
      <c r="K10" s="33" t="s">
        <v>31</v>
      </c>
      <c r="L10" s="34" t="s">
        <v>31</v>
      </c>
      <c r="M10" s="33" t="s">
        <v>31</v>
      </c>
      <c r="N10" s="34" t="s">
        <v>31</v>
      </c>
      <c r="O10" s="33" t="s">
        <v>31</v>
      </c>
      <c r="P10" s="34" t="s">
        <v>31</v>
      </c>
      <c r="Q10" s="33" t="s">
        <v>31</v>
      </c>
      <c r="R10" s="34" t="s">
        <v>31</v>
      </c>
      <c r="S10" s="33" t="s">
        <v>31</v>
      </c>
      <c r="T10" s="34" t="s">
        <v>31</v>
      </c>
    </row>
    <row r="11" spans="1:20" ht="12.75">
      <c r="A11" s="23" t="s">
        <v>32</v>
      </c>
      <c r="B11" s="28">
        <v>330</v>
      </c>
      <c r="C11" s="35">
        <v>23</v>
      </c>
      <c r="D11" s="36">
        <v>20.5</v>
      </c>
      <c r="E11" s="37">
        <v>48</v>
      </c>
      <c r="F11" s="38">
        <v>48</v>
      </c>
      <c r="G11" s="37">
        <v>73</v>
      </c>
      <c r="H11" s="38">
        <v>71</v>
      </c>
      <c r="I11" s="37">
        <v>91</v>
      </c>
      <c r="J11" s="38">
        <v>100</v>
      </c>
      <c r="K11" s="37">
        <v>107</v>
      </c>
      <c r="L11" s="38">
        <v>124</v>
      </c>
      <c r="M11" s="37">
        <v>124</v>
      </c>
      <c r="N11" s="38">
        <v>147</v>
      </c>
      <c r="O11" s="29">
        <v>146</v>
      </c>
      <c r="P11" s="38">
        <v>172</v>
      </c>
      <c r="Q11" s="29">
        <v>167</v>
      </c>
      <c r="R11" s="30">
        <v>197</v>
      </c>
      <c r="S11" s="29">
        <v>188</v>
      </c>
      <c r="T11" s="30">
        <v>221</v>
      </c>
    </row>
    <row r="12" spans="1:20" ht="12.75">
      <c r="A12" s="23" t="s">
        <v>33</v>
      </c>
      <c r="B12" s="28">
        <v>330</v>
      </c>
      <c r="C12" s="35">
        <f>C11*11.77</f>
        <v>270.71</v>
      </c>
      <c r="D12" s="39">
        <f>D11*11.77</f>
        <v>241.285</v>
      </c>
      <c r="E12" s="37">
        <f>E11*6.1</f>
        <v>292.79999999999995</v>
      </c>
      <c r="F12" s="38">
        <f>F11*6.18</f>
        <v>296.64</v>
      </c>
      <c r="G12" s="37">
        <f>G11*4.06</f>
        <v>296.38</v>
      </c>
      <c r="H12" s="40">
        <f>H11*4.06</f>
        <v>288.26</v>
      </c>
      <c r="I12" s="37">
        <f>I11*3.04</f>
        <v>276.64</v>
      </c>
      <c r="J12" s="40">
        <f>J11*3.04</f>
        <v>304</v>
      </c>
      <c r="K12" s="37">
        <f>K11*2.4</f>
        <v>256.8</v>
      </c>
      <c r="L12" s="38">
        <f>L11*2.42</f>
        <v>300.08</v>
      </c>
      <c r="M12" s="37">
        <v>249</v>
      </c>
      <c r="N12" s="38">
        <f>N11*2.02</f>
        <v>296.94</v>
      </c>
      <c r="O12" s="37">
        <f>O11*1.72</f>
        <v>251.12</v>
      </c>
      <c r="P12" s="37">
        <f>P11*1.72</f>
        <v>295.84</v>
      </c>
      <c r="Q12" s="29">
        <v>251</v>
      </c>
      <c r="R12" s="38">
        <f>R11*1.5</f>
        <v>295.5</v>
      </c>
      <c r="S12" s="29">
        <v>250</v>
      </c>
      <c r="T12" s="38">
        <v>296</v>
      </c>
    </row>
    <row r="13" spans="1:20" ht="12.75">
      <c r="A13" s="23" t="s">
        <v>34</v>
      </c>
      <c r="B13" s="28">
        <v>10.8</v>
      </c>
      <c r="C13" s="26">
        <v>10.5</v>
      </c>
      <c r="D13" s="27">
        <v>9.3</v>
      </c>
      <c r="E13" s="29">
        <v>10.5</v>
      </c>
      <c r="F13" s="27">
        <v>10.5</v>
      </c>
      <c r="G13" s="29">
        <v>10.4</v>
      </c>
      <c r="H13" s="27">
        <v>10.67</v>
      </c>
      <c r="I13" s="29">
        <v>11.2</v>
      </c>
      <c r="J13" s="27">
        <v>10.43</v>
      </c>
      <c r="K13" s="26">
        <v>10.5</v>
      </c>
      <c r="L13" s="27">
        <v>10.5</v>
      </c>
      <c r="M13" s="41">
        <v>10.5</v>
      </c>
      <c r="N13" s="27">
        <v>10.45</v>
      </c>
      <c r="O13" s="29">
        <v>10.4</v>
      </c>
      <c r="P13" s="27">
        <v>10.12</v>
      </c>
      <c r="Q13" s="26">
        <v>10.4</v>
      </c>
      <c r="R13" s="27">
        <v>10.4</v>
      </c>
      <c r="S13" s="26">
        <v>10.3</v>
      </c>
      <c r="T13" s="27">
        <v>10.4</v>
      </c>
    </row>
    <row r="14" spans="1:20" ht="12.75">
      <c r="A14" s="23" t="s">
        <v>35</v>
      </c>
      <c r="B14" s="28">
        <v>13</v>
      </c>
      <c r="C14" s="20">
        <v>14.3</v>
      </c>
      <c r="D14" s="19">
        <v>14.94</v>
      </c>
      <c r="E14" s="29">
        <v>14.85</v>
      </c>
      <c r="F14" s="19">
        <v>14.34</v>
      </c>
      <c r="G14" s="29">
        <v>13.6</v>
      </c>
      <c r="H14" s="19">
        <v>14.1</v>
      </c>
      <c r="I14" s="29">
        <v>13.4</v>
      </c>
      <c r="J14" s="19">
        <v>13.9</v>
      </c>
      <c r="K14" s="29">
        <v>13.4</v>
      </c>
      <c r="L14" s="19">
        <v>13.6</v>
      </c>
      <c r="M14" s="41">
        <v>13.2</v>
      </c>
      <c r="N14" s="19">
        <v>13.6</v>
      </c>
      <c r="O14" s="29">
        <v>13.3</v>
      </c>
      <c r="P14" s="19">
        <v>13.5</v>
      </c>
      <c r="Q14" s="29">
        <v>13.3</v>
      </c>
      <c r="R14" s="30">
        <v>13.4</v>
      </c>
      <c r="S14" s="29">
        <v>13.4</v>
      </c>
      <c r="T14" s="30">
        <v>13.4</v>
      </c>
    </row>
    <row r="15" spans="1:20" ht="12.75">
      <c r="A15" s="23" t="s">
        <v>36</v>
      </c>
      <c r="B15" s="28">
        <v>583.3</v>
      </c>
      <c r="C15" s="20">
        <v>657.9</v>
      </c>
      <c r="D15" s="19">
        <v>645.4</v>
      </c>
      <c r="E15" s="29">
        <v>634.9</v>
      </c>
      <c r="F15" s="30">
        <v>520.5</v>
      </c>
      <c r="G15" s="29">
        <v>621</v>
      </c>
      <c r="H15" s="42">
        <v>645.3</v>
      </c>
      <c r="I15" s="29">
        <v>616.2</v>
      </c>
      <c r="J15" s="30">
        <v>615.5</v>
      </c>
      <c r="K15" s="29">
        <v>615.1</v>
      </c>
      <c r="L15" s="30">
        <v>608.04</v>
      </c>
      <c r="M15" s="41">
        <v>612.8</v>
      </c>
      <c r="N15" s="30">
        <v>590.5</v>
      </c>
      <c r="O15" s="41">
        <v>611.5</v>
      </c>
      <c r="P15" s="30">
        <v>595.05</v>
      </c>
      <c r="Q15" s="29">
        <v>610.2</v>
      </c>
      <c r="R15" s="30">
        <v>583</v>
      </c>
      <c r="S15" s="29">
        <v>600.1</v>
      </c>
      <c r="T15" s="30">
        <v>575.7</v>
      </c>
    </row>
    <row r="16" spans="1:20" s="17" customFormat="1" ht="12.75">
      <c r="A16" s="43" t="s">
        <v>37</v>
      </c>
      <c r="B16" s="44">
        <v>14.7</v>
      </c>
      <c r="C16" s="20">
        <v>0</v>
      </c>
      <c r="D16" s="20">
        <v>30.24</v>
      </c>
      <c r="E16" s="29">
        <v>0</v>
      </c>
      <c r="F16" s="20">
        <v>16.05</v>
      </c>
      <c r="G16" s="29">
        <v>0</v>
      </c>
      <c r="H16" s="20">
        <v>10.24</v>
      </c>
      <c r="I16" s="29">
        <v>0</v>
      </c>
      <c r="J16" s="20">
        <v>8.06</v>
      </c>
      <c r="K16" s="29">
        <v>0</v>
      </c>
      <c r="L16" s="19">
        <v>6.05</v>
      </c>
      <c r="M16" s="37">
        <v>0</v>
      </c>
      <c r="N16" s="19">
        <v>5.82</v>
      </c>
      <c r="O16" s="29">
        <v>0</v>
      </c>
      <c r="P16" s="19">
        <v>4.78</v>
      </c>
      <c r="Q16" s="20">
        <v>0</v>
      </c>
      <c r="R16" s="19">
        <v>8.45</v>
      </c>
      <c r="S16" s="20">
        <v>0</v>
      </c>
      <c r="T16" s="19">
        <v>14.9</v>
      </c>
    </row>
    <row r="17" spans="1:20" ht="12.75">
      <c r="A17" s="23" t="s">
        <v>38</v>
      </c>
      <c r="B17" s="28">
        <v>5.2</v>
      </c>
      <c r="C17" s="20">
        <v>6.15</v>
      </c>
      <c r="D17" s="19">
        <v>3.8</v>
      </c>
      <c r="E17" s="29">
        <v>5.75</v>
      </c>
      <c r="F17" s="30">
        <v>4.1</v>
      </c>
      <c r="G17" s="29">
        <v>5.7</v>
      </c>
      <c r="H17" s="30">
        <v>4.2</v>
      </c>
      <c r="I17" s="29">
        <v>5.5</v>
      </c>
      <c r="J17" s="30">
        <v>3.8</v>
      </c>
      <c r="K17" s="29">
        <v>5.6</v>
      </c>
      <c r="L17" s="30">
        <v>4.64</v>
      </c>
      <c r="M17" s="41">
        <v>5.6</v>
      </c>
      <c r="N17" s="30">
        <v>4.4</v>
      </c>
      <c r="O17" s="41">
        <v>5.5</v>
      </c>
      <c r="P17" s="30">
        <v>4.35</v>
      </c>
      <c r="Q17" s="29">
        <v>5.4</v>
      </c>
      <c r="R17" s="30">
        <v>4.3</v>
      </c>
      <c r="S17" s="29">
        <v>5.4</v>
      </c>
      <c r="T17" s="30">
        <v>4.4</v>
      </c>
    </row>
    <row r="18" spans="1:20" ht="12.75">
      <c r="A18" s="23" t="s">
        <v>39</v>
      </c>
      <c r="B18" s="45">
        <v>63</v>
      </c>
      <c r="C18" s="20">
        <v>38.7</v>
      </c>
      <c r="D18" s="19">
        <v>38.8</v>
      </c>
      <c r="E18" s="29">
        <v>46.01</v>
      </c>
      <c r="F18" s="30">
        <v>45.3</v>
      </c>
      <c r="G18" s="29">
        <v>42.01</v>
      </c>
      <c r="H18" s="30">
        <v>42.57</v>
      </c>
      <c r="I18" s="29">
        <v>40.5</v>
      </c>
      <c r="J18" s="30">
        <v>37.25</v>
      </c>
      <c r="K18" s="20">
        <v>37</v>
      </c>
      <c r="L18" s="30">
        <v>39.44</v>
      </c>
      <c r="M18" s="37">
        <v>42</v>
      </c>
      <c r="N18" s="30">
        <v>39.05</v>
      </c>
      <c r="O18" s="29">
        <v>42.5</v>
      </c>
      <c r="P18" s="30">
        <v>38.9</v>
      </c>
      <c r="Q18" s="29">
        <v>42.8</v>
      </c>
      <c r="R18" s="30">
        <v>38.5</v>
      </c>
      <c r="S18" s="29">
        <v>42.3</v>
      </c>
      <c r="T18" s="30">
        <v>39.95</v>
      </c>
    </row>
    <row r="19" spans="1:20" ht="12.75">
      <c r="A19" s="23" t="s">
        <v>40</v>
      </c>
      <c r="B19" s="28">
        <v>8.9</v>
      </c>
      <c r="C19" s="20">
        <v>6.71</v>
      </c>
      <c r="D19" s="19">
        <v>6.1</v>
      </c>
      <c r="E19" s="29">
        <v>5.88</v>
      </c>
      <c r="F19" s="30">
        <v>5.7</v>
      </c>
      <c r="G19" s="29">
        <v>5.6</v>
      </c>
      <c r="H19" s="30">
        <v>6.5</v>
      </c>
      <c r="I19" s="29">
        <v>4.8</v>
      </c>
      <c r="J19" s="30">
        <v>6.15</v>
      </c>
      <c r="K19" s="29">
        <v>5.23</v>
      </c>
      <c r="L19" s="30">
        <v>6</v>
      </c>
      <c r="M19" s="37">
        <v>4.89</v>
      </c>
      <c r="N19" s="30">
        <v>6.05</v>
      </c>
      <c r="O19" s="29">
        <v>5.55</v>
      </c>
      <c r="P19" s="30">
        <v>6.43</v>
      </c>
      <c r="Q19" s="29">
        <v>5.95</v>
      </c>
      <c r="R19" s="31">
        <v>6.53</v>
      </c>
      <c r="S19" s="29">
        <v>6.33</v>
      </c>
      <c r="T19" s="31">
        <v>6.6</v>
      </c>
    </row>
    <row r="20" spans="1:20" ht="12.75">
      <c r="A20" s="23" t="s">
        <v>41</v>
      </c>
      <c r="B20" s="28">
        <v>174.9</v>
      </c>
      <c r="C20" s="20">
        <v>172.2</v>
      </c>
      <c r="D20" s="19">
        <v>175.36</v>
      </c>
      <c r="E20" s="29">
        <v>169.8</v>
      </c>
      <c r="F20" s="30">
        <v>159.06</v>
      </c>
      <c r="G20" s="29">
        <v>173.6</v>
      </c>
      <c r="H20" s="30">
        <v>158.8</v>
      </c>
      <c r="I20" s="29">
        <v>171.4</v>
      </c>
      <c r="J20" s="30">
        <v>155.2</v>
      </c>
      <c r="K20" s="29">
        <v>171.3</v>
      </c>
      <c r="L20" s="30">
        <v>157.3</v>
      </c>
      <c r="M20" s="41">
        <v>171.1</v>
      </c>
      <c r="N20" s="30">
        <v>159</v>
      </c>
      <c r="O20" s="29">
        <v>165.2</v>
      </c>
      <c r="P20" s="30">
        <v>158.9</v>
      </c>
      <c r="Q20" s="29">
        <v>165.7</v>
      </c>
      <c r="R20" s="31">
        <v>159.7</v>
      </c>
      <c r="S20" s="29">
        <v>167.3</v>
      </c>
      <c r="T20" s="31">
        <v>159.5</v>
      </c>
    </row>
    <row r="21" spans="1:20" ht="12.75">
      <c r="A21" s="23" t="s">
        <v>42</v>
      </c>
      <c r="B21" s="46">
        <v>12</v>
      </c>
      <c r="C21" s="20">
        <v>9.22</v>
      </c>
      <c r="D21" s="19">
        <v>6.4</v>
      </c>
      <c r="E21" s="29">
        <v>5.79</v>
      </c>
      <c r="F21" s="30">
        <v>6.13</v>
      </c>
      <c r="G21" s="29">
        <v>8.3</v>
      </c>
      <c r="H21" s="30">
        <v>9.6</v>
      </c>
      <c r="I21" s="29">
        <v>8.1</v>
      </c>
      <c r="J21" s="30">
        <v>8.3</v>
      </c>
      <c r="K21" s="29">
        <v>6.44</v>
      </c>
      <c r="L21" s="30">
        <v>8.22</v>
      </c>
      <c r="M21" s="37">
        <v>6.7</v>
      </c>
      <c r="N21" s="30">
        <v>7.95</v>
      </c>
      <c r="O21" s="29">
        <v>6.53</v>
      </c>
      <c r="P21" s="30">
        <v>8.34</v>
      </c>
      <c r="Q21" s="29">
        <v>6.5</v>
      </c>
      <c r="R21" s="31">
        <v>7.35</v>
      </c>
      <c r="S21" s="29">
        <v>6.6</v>
      </c>
      <c r="T21" s="31">
        <v>7.5</v>
      </c>
    </row>
    <row r="22" spans="1:20" ht="12.75">
      <c r="A22" s="23" t="s">
        <v>43</v>
      </c>
      <c r="B22" s="28">
        <v>29.9</v>
      </c>
      <c r="C22" s="20">
        <v>21.8</v>
      </c>
      <c r="D22" s="19">
        <v>22.2</v>
      </c>
      <c r="E22" s="29">
        <v>25.3</v>
      </c>
      <c r="F22" s="19">
        <v>25.25</v>
      </c>
      <c r="G22" s="29">
        <v>28.3</v>
      </c>
      <c r="H22" s="19">
        <v>28.4</v>
      </c>
      <c r="I22" s="29">
        <v>27.9</v>
      </c>
      <c r="J22" s="19">
        <v>24.7</v>
      </c>
      <c r="K22" s="29">
        <v>24.13</v>
      </c>
      <c r="L22" s="19">
        <v>26</v>
      </c>
      <c r="M22" s="37">
        <v>23.2</v>
      </c>
      <c r="N22" s="19">
        <v>28.5</v>
      </c>
      <c r="O22" s="20">
        <v>23</v>
      </c>
      <c r="P22" s="19">
        <v>28.05</v>
      </c>
      <c r="Q22" s="20">
        <v>22.9</v>
      </c>
      <c r="R22" s="22">
        <v>28.75</v>
      </c>
      <c r="S22" s="20">
        <v>21.9</v>
      </c>
      <c r="T22" s="22">
        <v>28.9</v>
      </c>
    </row>
    <row r="23" spans="1:20" ht="12.75">
      <c r="A23" s="23" t="s">
        <v>44</v>
      </c>
      <c r="B23" s="45">
        <v>94.2</v>
      </c>
      <c r="C23" s="26">
        <v>95.8</v>
      </c>
      <c r="D23" s="27">
        <v>91.1</v>
      </c>
      <c r="E23" s="29">
        <v>95.7</v>
      </c>
      <c r="F23" s="30">
        <v>94.3</v>
      </c>
      <c r="G23" s="29">
        <v>95.6</v>
      </c>
      <c r="H23" s="30">
        <v>94.3</v>
      </c>
      <c r="I23" s="29">
        <v>95.65</v>
      </c>
      <c r="J23" s="30">
        <v>94.3</v>
      </c>
      <c r="K23" s="29">
        <v>95.5</v>
      </c>
      <c r="L23" s="30">
        <v>95.6</v>
      </c>
      <c r="M23" s="37">
        <v>97.29</v>
      </c>
      <c r="N23" s="30">
        <v>95.73</v>
      </c>
      <c r="O23" s="29">
        <v>95.67</v>
      </c>
      <c r="P23" s="30">
        <v>95.85</v>
      </c>
      <c r="Q23" s="29">
        <v>95.6</v>
      </c>
      <c r="R23" s="30">
        <v>95.7</v>
      </c>
      <c r="S23" s="29">
        <v>95.5</v>
      </c>
      <c r="T23" s="30">
        <v>95.65</v>
      </c>
    </row>
    <row r="24" spans="1:20" ht="12.75">
      <c r="A24" s="47" t="s">
        <v>45</v>
      </c>
      <c r="B24" s="48">
        <v>36.7</v>
      </c>
      <c r="C24" s="26">
        <v>31.86</v>
      </c>
      <c r="D24" s="27">
        <v>33.85</v>
      </c>
      <c r="E24" s="29">
        <v>29.7</v>
      </c>
      <c r="F24" s="30">
        <v>33.3</v>
      </c>
      <c r="G24" s="29">
        <v>27.6</v>
      </c>
      <c r="H24" s="30">
        <v>37.7</v>
      </c>
      <c r="I24" s="29">
        <v>27.8</v>
      </c>
      <c r="J24" s="30">
        <v>36.6</v>
      </c>
      <c r="K24" s="20">
        <v>28</v>
      </c>
      <c r="L24" s="30">
        <v>34.34</v>
      </c>
      <c r="M24" s="37">
        <v>34.39</v>
      </c>
      <c r="N24" s="30">
        <v>32.72</v>
      </c>
      <c r="O24" s="29">
        <v>34.5</v>
      </c>
      <c r="P24" s="30">
        <v>31.42</v>
      </c>
      <c r="Q24" s="29">
        <v>36.8</v>
      </c>
      <c r="R24" s="30">
        <v>30.3</v>
      </c>
      <c r="S24" s="29">
        <v>40.3</v>
      </c>
      <c r="T24" s="30">
        <v>29.27</v>
      </c>
    </row>
    <row r="25" spans="1:20" ht="12.75">
      <c r="A25" s="49" t="s">
        <v>46</v>
      </c>
      <c r="B25" s="50">
        <v>56.7</v>
      </c>
      <c r="C25" s="51">
        <v>62.3</v>
      </c>
      <c r="D25" s="52">
        <v>68.3</v>
      </c>
      <c r="E25" s="53">
        <v>62.5</v>
      </c>
      <c r="F25" s="54">
        <v>61.4</v>
      </c>
      <c r="G25" s="29">
        <v>61.6</v>
      </c>
      <c r="H25" s="30">
        <v>66.9</v>
      </c>
      <c r="I25" s="29">
        <v>60.8</v>
      </c>
      <c r="J25" s="30">
        <v>66.08</v>
      </c>
      <c r="K25" s="29">
        <v>61.05</v>
      </c>
      <c r="L25" s="30">
        <v>62.98</v>
      </c>
      <c r="M25" s="55">
        <v>55.88</v>
      </c>
      <c r="N25" s="30">
        <v>63.33</v>
      </c>
      <c r="O25" s="41">
        <v>56</v>
      </c>
      <c r="P25" s="30">
        <v>62.84</v>
      </c>
      <c r="Q25" s="29">
        <v>55.9</v>
      </c>
      <c r="R25" s="30">
        <v>61.7</v>
      </c>
      <c r="S25" s="29">
        <v>56.3</v>
      </c>
      <c r="T25" s="30">
        <v>60.91</v>
      </c>
    </row>
    <row r="26" spans="1:20" s="59" customFormat="1" ht="12.75">
      <c r="A26" s="56"/>
      <c r="B26" s="57"/>
      <c r="C26" s="58"/>
      <c r="D26" s="56"/>
      <c r="E26" s="58"/>
      <c r="F26" s="56"/>
      <c r="G26" s="4"/>
      <c r="H26" s="5"/>
      <c r="I26" s="4"/>
      <c r="J26" s="5"/>
      <c r="K26" s="6"/>
      <c r="L26" s="7"/>
      <c r="M26" s="6"/>
      <c r="N26" s="7"/>
      <c r="O26" s="6"/>
      <c r="P26" s="7"/>
      <c r="Q26" s="6"/>
      <c r="R26" s="7"/>
      <c r="S26" s="6"/>
      <c r="T26" s="7"/>
    </row>
    <row r="27" spans="1:20" s="59" customFormat="1" ht="12.75">
      <c r="A27" s="56"/>
      <c r="B27" s="57"/>
      <c r="C27" s="58"/>
      <c r="D27" s="56"/>
      <c r="E27" s="58"/>
      <c r="F27" s="56"/>
      <c r="G27" s="4"/>
      <c r="H27" s="5"/>
      <c r="I27" s="4"/>
      <c r="J27" s="5"/>
      <c r="K27" s="6"/>
      <c r="L27" s="7"/>
      <c r="M27" s="6"/>
      <c r="N27" s="7"/>
      <c r="O27" s="6"/>
      <c r="P27" s="7"/>
      <c r="Q27" s="6"/>
      <c r="R27" s="7"/>
      <c r="S27" s="6"/>
      <c r="T27" s="7"/>
    </row>
    <row r="28" spans="1:20" s="59" customFormat="1" ht="12.75">
      <c r="A28" s="56"/>
      <c r="B28" s="57"/>
      <c r="C28" s="58"/>
      <c r="D28" s="56"/>
      <c r="E28" s="58"/>
      <c r="F28" s="56"/>
      <c r="G28" s="4"/>
      <c r="H28" s="5"/>
      <c r="I28" s="4"/>
      <c r="J28" s="5"/>
      <c r="K28" s="6"/>
      <c r="L28" s="7"/>
      <c r="M28" s="6"/>
      <c r="N28" s="7"/>
      <c r="O28" s="6"/>
      <c r="P28" s="7"/>
      <c r="Q28" s="6"/>
      <c r="R28" s="7"/>
      <c r="S28" s="6"/>
      <c r="T28" s="7"/>
    </row>
    <row r="29" spans="1:20" s="59" customFormat="1" ht="12.75">
      <c r="A29" s="56"/>
      <c r="B29" s="57"/>
      <c r="C29" s="58"/>
      <c r="D29" s="56"/>
      <c r="E29" s="58"/>
      <c r="F29" s="56"/>
      <c r="G29" s="4"/>
      <c r="H29" s="5"/>
      <c r="I29" s="4"/>
      <c r="J29" s="5"/>
      <c r="K29" s="6"/>
      <c r="L29" s="7"/>
      <c r="M29" s="6"/>
      <c r="N29" s="7"/>
      <c r="O29" s="6"/>
      <c r="P29" s="7"/>
      <c r="Q29" s="6"/>
      <c r="R29" s="7"/>
      <c r="S29" s="6"/>
      <c r="T29" s="7"/>
    </row>
    <row r="30" spans="1:20" s="59" customFormat="1" ht="12.75">
      <c r="A30" s="56"/>
      <c r="B30" s="57"/>
      <c r="C30" s="58"/>
      <c r="D30" s="56"/>
      <c r="E30" s="58"/>
      <c r="F30" s="56"/>
      <c r="G30" s="4"/>
      <c r="H30" s="5"/>
      <c r="I30" s="4"/>
      <c r="J30" s="5"/>
      <c r="K30" s="6"/>
      <c r="L30" s="7"/>
      <c r="M30" s="6"/>
      <c r="N30" s="7"/>
      <c r="O30" s="6"/>
      <c r="P30" s="7"/>
      <c r="Q30" s="6"/>
      <c r="R30" s="7"/>
      <c r="S30" s="6"/>
      <c r="T30" s="7"/>
    </row>
    <row r="31" spans="1:20" s="59" customFormat="1" ht="12.75">
      <c r="A31" s="56"/>
      <c r="B31" s="57"/>
      <c r="C31" s="58"/>
      <c r="D31" s="56"/>
      <c r="E31" s="58"/>
      <c r="F31" s="56"/>
      <c r="G31" s="4"/>
      <c r="H31" s="5"/>
      <c r="I31" s="4"/>
      <c r="J31" s="5"/>
      <c r="K31" s="6"/>
      <c r="L31" s="7"/>
      <c r="M31" s="6"/>
      <c r="N31" s="7"/>
      <c r="O31" s="6"/>
      <c r="P31" s="7"/>
      <c r="Q31" s="6"/>
      <c r="R31" s="7"/>
      <c r="S31" s="6"/>
      <c r="T31" s="7"/>
    </row>
    <row r="32" spans="1:20" s="59" customFormat="1" ht="12.75">
      <c r="A32" s="56"/>
      <c r="B32" s="57"/>
      <c r="C32" s="58"/>
      <c r="D32" s="56"/>
      <c r="E32" s="58"/>
      <c r="F32" s="56"/>
      <c r="G32" s="4"/>
      <c r="H32" s="5"/>
      <c r="I32" s="4"/>
      <c r="J32" s="5"/>
      <c r="K32" s="6"/>
      <c r="L32" s="7"/>
      <c r="M32" s="6"/>
      <c r="N32" s="7"/>
      <c r="O32" s="6"/>
      <c r="P32" s="7"/>
      <c r="Q32" s="6"/>
      <c r="R32" s="7"/>
      <c r="S32" s="6"/>
      <c r="T32" s="7"/>
    </row>
    <row r="33" spans="1:20" s="59" customFormat="1" ht="12.75">
      <c r="A33" s="56"/>
      <c r="B33" s="57"/>
      <c r="C33" s="58"/>
      <c r="D33" s="56"/>
      <c r="E33" s="58"/>
      <c r="F33" s="56"/>
      <c r="G33" s="4"/>
      <c r="H33" s="5"/>
      <c r="I33" s="4"/>
      <c r="J33" s="5"/>
      <c r="K33" s="6"/>
      <c r="L33" s="7"/>
      <c r="M33" s="6"/>
      <c r="N33" s="7"/>
      <c r="O33" s="6"/>
      <c r="P33" s="7"/>
      <c r="Q33" s="6"/>
      <c r="R33" s="7"/>
      <c r="S33" s="6"/>
      <c r="T33" s="7"/>
    </row>
    <row r="34" spans="1:20" s="59" customFormat="1" ht="12.75">
      <c r="A34" s="56"/>
      <c r="B34" s="57"/>
      <c r="C34" s="58"/>
      <c r="D34" s="56"/>
      <c r="E34" s="58"/>
      <c r="F34" s="56"/>
      <c r="G34" s="4"/>
      <c r="H34" s="5"/>
      <c r="I34" s="4"/>
      <c r="J34" s="5"/>
      <c r="K34" s="6"/>
      <c r="L34" s="7"/>
      <c r="M34" s="6"/>
      <c r="N34" s="7"/>
      <c r="O34" s="6"/>
      <c r="P34" s="7"/>
      <c r="Q34" s="6"/>
      <c r="R34" s="7"/>
      <c r="S34" s="6"/>
      <c r="T34" s="7"/>
    </row>
    <row r="35" spans="1:20" s="59" customFormat="1" ht="12.75">
      <c r="A35" s="56"/>
      <c r="B35" s="57"/>
      <c r="C35" s="58"/>
      <c r="D35" s="56"/>
      <c r="E35" s="58"/>
      <c r="F35" s="56"/>
      <c r="G35" s="4"/>
      <c r="H35" s="5"/>
      <c r="I35" s="4"/>
      <c r="J35" s="5"/>
      <c r="K35" s="6"/>
      <c r="L35" s="7"/>
      <c r="M35" s="6"/>
      <c r="N35" s="7"/>
      <c r="O35" s="6"/>
      <c r="P35" s="7"/>
      <c r="Q35" s="6"/>
      <c r="R35" s="7"/>
      <c r="S35" s="6"/>
      <c r="T35" s="7"/>
    </row>
    <row r="36" spans="1:20" s="59" customFormat="1" ht="12.75">
      <c r="A36" s="56"/>
      <c r="B36" s="57"/>
      <c r="C36" s="58"/>
      <c r="D36" s="56"/>
      <c r="E36" s="58"/>
      <c r="F36" s="56"/>
      <c r="G36" s="4"/>
      <c r="H36" s="5"/>
      <c r="I36" s="4"/>
      <c r="J36" s="5"/>
      <c r="K36" s="6"/>
      <c r="L36" s="7"/>
      <c r="M36" s="6"/>
      <c r="N36" s="7"/>
      <c r="O36" s="6"/>
      <c r="P36" s="7"/>
      <c r="Q36" s="6"/>
      <c r="R36" s="7"/>
      <c r="S36" s="6"/>
      <c r="T36" s="7"/>
    </row>
    <row r="37" spans="1:20" s="59" customFormat="1" ht="12.75">
      <c r="A37" s="56"/>
      <c r="B37" s="57"/>
      <c r="C37" s="58"/>
      <c r="D37" s="56"/>
      <c r="E37" s="58"/>
      <c r="F37" s="56"/>
      <c r="G37" s="4"/>
      <c r="H37" s="5"/>
      <c r="I37" s="4"/>
      <c r="J37" s="5"/>
      <c r="K37" s="6"/>
      <c r="L37" s="7"/>
      <c r="M37" s="6"/>
      <c r="N37" s="7"/>
      <c r="O37" s="6"/>
      <c r="P37" s="7"/>
      <c r="Q37" s="6"/>
      <c r="R37" s="7"/>
      <c r="S37" s="6"/>
      <c r="T37" s="7"/>
    </row>
    <row r="38" spans="1:20" s="59" customFormat="1" ht="12.75">
      <c r="A38" s="56"/>
      <c r="B38" s="57"/>
      <c r="C38" s="58"/>
      <c r="D38" s="56"/>
      <c r="E38" s="58"/>
      <c r="F38" s="56"/>
      <c r="G38" s="4"/>
      <c r="H38" s="5"/>
      <c r="I38" s="4"/>
      <c r="J38" s="5"/>
      <c r="K38" s="6"/>
      <c r="L38" s="7"/>
      <c r="M38" s="6"/>
      <c r="N38" s="7"/>
      <c r="O38" s="6"/>
      <c r="P38" s="7"/>
      <c r="Q38" s="6"/>
      <c r="R38" s="7"/>
      <c r="S38" s="6"/>
      <c r="T38" s="7"/>
    </row>
    <row r="39" spans="1:20" s="59" customFormat="1" ht="12.75">
      <c r="A39" s="56"/>
      <c r="B39" s="57"/>
      <c r="C39" s="58"/>
      <c r="D39" s="56"/>
      <c r="E39" s="58"/>
      <c r="F39" s="56"/>
      <c r="G39" s="4"/>
      <c r="H39" s="5"/>
      <c r="I39" s="4"/>
      <c r="J39" s="5"/>
      <c r="K39" s="6"/>
      <c r="L39" s="7"/>
      <c r="M39" s="6"/>
      <c r="N39" s="7"/>
      <c r="O39" s="6"/>
      <c r="P39" s="7"/>
      <c r="Q39" s="6"/>
      <c r="R39" s="7"/>
      <c r="S39" s="6"/>
      <c r="T39" s="7"/>
    </row>
    <row r="40" spans="1:20" s="59" customFormat="1" ht="12.75">
      <c r="A40" s="56"/>
      <c r="B40" s="57"/>
      <c r="C40" s="58"/>
      <c r="D40" s="56"/>
      <c r="E40" s="58"/>
      <c r="F40" s="56"/>
      <c r="G40" s="4"/>
      <c r="H40" s="5"/>
      <c r="I40" s="4"/>
      <c r="J40" s="5"/>
      <c r="K40" s="6"/>
      <c r="L40" s="7"/>
      <c r="M40" s="6"/>
      <c r="N40" s="7"/>
      <c r="O40" s="6"/>
      <c r="P40" s="7"/>
      <c r="Q40" s="6"/>
      <c r="R40" s="7"/>
      <c r="S40" s="6"/>
      <c r="T40" s="7"/>
    </row>
    <row r="41" spans="1:20" s="59" customFormat="1" ht="12.75">
      <c r="A41" s="56"/>
      <c r="B41" s="57"/>
      <c r="C41" s="58"/>
      <c r="D41" s="56"/>
      <c r="E41" s="58"/>
      <c r="F41" s="56"/>
      <c r="G41" s="4"/>
      <c r="H41" s="5"/>
      <c r="I41" s="4"/>
      <c r="J41" s="5"/>
      <c r="K41" s="6"/>
      <c r="L41" s="7"/>
      <c r="M41" s="6"/>
      <c r="N41" s="7"/>
      <c r="O41" s="6"/>
      <c r="P41" s="7"/>
      <c r="Q41" s="6"/>
      <c r="R41" s="7"/>
      <c r="S41" s="6"/>
      <c r="T41" s="7"/>
    </row>
    <row r="42" spans="1:20" s="59" customFormat="1" ht="12.75">
      <c r="A42" s="56"/>
      <c r="B42" s="57"/>
      <c r="C42" s="58"/>
      <c r="D42" s="56"/>
      <c r="E42" s="58"/>
      <c r="F42" s="56"/>
      <c r="G42" s="4"/>
      <c r="H42" s="5"/>
      <c r="I42" s="4"/>
      <c r="J42" s="5"/>
      <c r="K42" s="6"/>
      <c r="L42" s="7"/>
      <c r="M42" s="6"/>
      <c r="N42" s="7"/>
      <c r="O42" s="6"/>
      <c r="P42" s="7"/>
      <c r="Q42" s="6"/>
      <c r="R42" s="7"/>
      <c r="S42" s="6"/>
      <c r="T42" s="7"/>
    </row>
    <row r="43" spans="1:20" s="59" customFormat="1" ht="12.75">
      <c r="A43" s="56"/>
      <c r="B43" s="57"/>
      <c r="C43" s="58"/>
      <c r="D43" s="56"/>
      <c r="E43" s="58"/>
      <c r="F43" s="56"/>
      <c r="G43" s="4"/>
      <c r="H43" s="5"/>
      <c r="I43" s="4"/>
      <c r="J43" s="5"/>
      <c r="K43" s="6"/>
      <c r="L43" s="7"/>
      <c r="M43" s="6"/>
      <c r="N43" s="7"/>
      <c r="O43" s="6"/>
      <c r="P43" s="7"/>
      <c r="Q43" s="6"/>
      <c r="R43" s="7"/>
      <c r="S43" s="6"/>
      <c r="T43" s="7"/>
    </row>
    <row r="44" spans="1:20" s="59" customFormat="1" ht="12.75">
      <c r="A44" s="56"/>
      <c r="B44" s="57"/>
      <c r="C44" s="58"/>
      <c r="D44" s="56"/>
      <c r="E44" s="58"/>
      <c r="F44" s="56"/>
      <c r="G44" s="4"/>
      <c r="H44" s="5"/>
      <c r="I44" s="4"/>
      <c r="J44" s="5"/>
      <c r="K44" s="6"/>
      <c r="L44" s="7"/>
      <c r="M44" s="6"/>
      <c r="N44" s="7"/>
      <c r="O44" s="6"/>
      <c r="P44" s="7"/>
      <c r="Q44" s="6"/>
      <c r="R44" s="7"/>
      <c r="S44" s="6"/>
      <c r="T44" s="7"/>
    </row>
    <row r="45" spans="1:20" s="59" customFormat="1" ht="12.75">
      <c r="A45" s="56"/>
      <c r="B45" s="57"/>
      <c r="C45" s="58"/>
      <c r="D45" s="56"/>
      <c r="E45" s="58"/>
      <c r="F45" s="56"/>
      <c r="G45" s="4"/>
      <c r="H45" s="5"/>
      <c r="I45" s="4"/>
      <c r="J45" s="5"/>
      <c r="K45" s="6"/>
      <c r="L45" s="7"/>
      <c r="M45" s="6"/>
      <c r="N45" s="7"/>
      <c r="O45" s="6"/>
      <c r="P45" s="7"/>
      <c r="Q45" s="6"/>
      <c r="R45" s="7"/>
      <c r="S45" s="6"/>
      <c r="T45" s="7"/>
    </row>
    <row r="46" spans="1:20" s="59" customFormat="1" ht="12.75">
      <c r="A46" s="56"/>
      <c r="B46" s="57"/>
      <c r="C46" s="58"/>
      <c r="D46" s="56"/>
      <c r="E46" s="58"/>
      <c r="F46" s="56"/>
      <c r="G46" s="4"/>
      <c r="H46" s="5"/>
      <c r="I46" s="4"/>
      <c r="J46" s="5"/>
      <c r="K46" s="6"/>
      <c r="L46" s="7"/>
      <c r="M46" s="6"/>
      <c r="N46" s="7"/>
      <c r="O46" s="6"/>
      <c r="P46" s="7"/>
      <c r="Q46" s="6"/>
      <c r="R46" s="7"/>
      <c r="S46" s="6"/>
      <c r="T46" s="7"/>
    </row>
    <row r="47" spans="1:20" s="59" customFormat="1" ht="12.75">
      <c r="A47" s="56"/>
      <c r="B47" s="57"/>
      <c r="C47" s="58"/>
      <c r="D47" s="56"/>
      <c r="E47" s="58"/>
      <c r="F47" s="56"/>
      <c r="G47" s="4"/>
      <c r="H47" s="5"/>
      <c r="I47" s="4"/>
      <c r="J47" s="5"/>
      <c r="K47" s="6"/>
      <c r="L47" s="7"/>
      <c r="M47" s="6"/>
      <c r="N47" s="7"/>
      <c r="O47" s="6"/>
      <c r="P47" s="7"/>
      <c r="Q47" s="6"/>
      <c r="R47" s="7"/>
      <c r="S47" s="6"/>
      <c r="T47" s="7"/>
    </row>
    <row r="48" spans="1:20" s="59" customFormat="1" ht="12.75">
      <c r="A48" s="56"/>
      <c r="B48" s="57"/>
      <c r="C48" s="58"/>
      <c r="D48" s="56"/>
      <c r="E48" s="58"/>
      <c r="F48" s="56"/>
      <c r="G48" s="4"/>
      <c r="H48" s="5"/>
      <c r="I48" s="4"/>
      <c r="J48" s="5"/>
      <c r="K48" s="6"/>
      <c r="L48" s="7"/>
      <c r="M48" s="6"/>
      <c r="N48" s="7"/>
      <c r="O48" s="6"/>
      <c r="P48" s="7"/>
      <c r="Q48" s="6"/>
      <c r="R48" s="7"/>
      <c r="S48" s="6"/>
      <c r="T48" s="7"/>
    </row>
    <row r="49" spans="1:20" s="59" customFormat="1" ht="12.75">
      <c r="A49" s="56"/>
      <c r="B49" s="57"/>
      <c r="C49" s="58"/>
      <c r="D49" s="56"/>
      <c r="E49" s="58"/>
      <c r="F49" s="56"/>
      <c r="G49" s="4"/>
      <c r="H49" s="5"/>
      <c r="I49" s="4"/>
      <c r="J49" s="5"/>
      <c r="K49" s="6"/>
      <c r="L49" s="7"/>
      <c r="M49" s="6"/>
      <c r="N49" s="7"/>
      <c r="O49" s="6"/>
      <c r="P49" s="7"/>
      <c r="Q49" s="6"/>
      <c r="R49" s="7"/>
      <c r="S49" s="6"/>
      <c r="T49" s="7"/>
    </row>
    <row r="50" spans="1:20" s="59" customFormat="1" ht="12.75">
      <c r="A50" s="56"/>
      <c r="B50" s="57"/>
      <c r="C50" s="58"/>
      <c r="D50" s="56"/>
      <c r="E50" s="58"/>
      <c r="F50" s="56"/>
      <c r="G50" s="4"/>
      <c r="H50" s="5"/>
      <c r="I50" s="4"/>
      <c r="J50" s="5"/>
      <c r="K50" s="6"/>
      <c r="L50" s="7"/>
      <c r="M50" s="6"/>
      <c r="N50" s="7"/>
      <c r="O50" s="6"/>
      <c r="P50" s="7"/>
      <c r="Q50" s="6"/>
      <c r="R50" s="7"/>
      <c r="S50" s="6"/>
      <c r="T50" s="7"/>
    </row>
    <row r="51" spans="1:20" s="59" customFormat="1" ht="12.75">
      <c r="A51" s="56"/>
      <c r="B51" s="57"/>
      <c r="C51" s="58"/>
      <c r="D51" s="56"/>
      <c r="E51" s="58"/>
      <c r="F51" s="56"/>
      <c r="G51" s="4"/>
      <c r="H51" s="5"/>
      <c r="I51" s="4"/>
      <c r="J51" s="5"/>
      <c r="K51" s="6"/>
      <c r="L51" s="7"/>
      <c r="M51" s="6"/>
      <c r="N51" s="7"/>
      <c r="O51" s="6"/>
      <c r="P51" s="7"/>
      <c r="Q51" s="6"/>
      <c r="R51" s="7"/>
      <c r="S51" s="6"/>
      <c r="T51" s="7"/>
    </row>
    <row r="52" spans="1:20" s="59" customFormat="1" ht="12.75">
      <c r="A52" s="56"/>
      <c r="B52" s="57"/>
      <c r="C52" s="58"/>
      <c r="D52" s="56"/>
      <c r="E52" s="58"/>
      <c r="F52" s="56"/>
      <c r="G52" s="4"/>
      <c r="H52" s="5"/>
      <c r="I52" s="4"/>
      <c r="J52" s="5"/>
      <c r="K52" s="6"/>
      <c r="L52" s="7"/>
      <c r="M52" s="6"/>
      <c r="N52" s="7"/>
      <c r="O52" s="6"/>
      <c r="P52" s="7"/>
      <c r="Q52" s="6"/>
      <c r="R52" s="7"/>
      <c r="S52" s="6"/>
      <c r="T52" s="7"/>
    </row>
    <row r="53" spans="1:20" s="59" customFormat="1" ht="12.75">
      <c r="A53" s="56"/>
      <c r="B53" s="57"/>
      <c r="C53" s="58"/>
      <c r="D53" s="56"/>
      <c r="E53" s="58"/>
      <c r="F53" s="56"/>
      <c r="G53" s="4"/>
      <c r="H53" s="5"/>
      <c r="I53" s="4"/>
      <c r="J53" s="5"/>
      <c r="K53" s="6"/>
      <c r="L53" s="7"/>
      <c r="M53" s="6"/>
      <c r="N53" s="7"/>
      <c r="O53" s="6"/>
      <c r="P53" s="7"/>
      <c r="Q53" s="6"/>
      <c r="R53" s="7"/>
      <c r="S53" s="6"/>
      <c r="T53" s="7"/>
    </row>
    <row r="54" spans="1:20" s="59" customFormat="1" ht="12.75">
      <c r="A54" s="56"/>
      <c r="B54" s="57"/>
      <c r="C54" s="58"/>
      <c r="D54" s="56"/>
      <c r="E54" s="58"/>
      <c r="F54" s="56"/>
      <c r="G54" s="4"/>
      <c r="H54" s="5"/>
      <c r="I54" s="4"/>
      <c r="J54" s="5"/>
      <c r="K54" s="6"/>
      <c r="L54" s="7"/>
      <c r="M54" s="6"/>
      <c r="N54" s="7"/>
      <c r="O54" s="6"/>
      <c r="P54" s="7"/>
      <c r="Q54" s="6"/>
      <c r="R54" s="7"/>
      <c r="S54" s="6"/>
      <c r="T54" s="7"/>
    </row>
    <row r="55" spans="1:20" s="59" customFormat="1" ht="12.75">
      <c r="A55" s="56"/>
      <c r="B55" s="57"/>
      <c r="C55" s="58"/>
      <c r="D55" s="56"/>
      <c r="E55" s="58"/>
      <c r="F55" s="56"/>
      <c r="G55" s="4"/>
      <c r="H55" s="5"/>
      <c r="I55" s="4"/>
      <c r="J55" s="5"/>
      <c r="K55" s="6"/>
      <c r="L55" s="7"/>
      <c r="M55" s="6"/>
      <c r="N55" s="7"/>
      <c r="O55" s="6"/>
      <c r="P55" s="7"/>
      <c r="Q55" s="6"/>
      <c r="R55" s="7"/>
      <c r="S55" s="6"/>
      <c r="T55" s="7"/>
    </row>
    <row r="56" spans="1:20" s="59" customFormat="1" ht="12.75">
      <c r="A56" s="56"/>
      <c r="B56" s="57"/>
      <c r="C56" s="58"/>
      <c r="D56" s="56"/>
      <c r="E56" s="58"/>
      <c r="F56" s="56"/>
      <c r="G56" s="4"/>
      <c r="H56" s="5"/>
      <c r="I56" s="4"/>
      <c r="J56" s="5"/>
      <c r="K56" s="6"/>
      <c r="L56" s="7"/>
      <c r="M56" s="6"/>
      <c r="N56" s="7"/>
      <c r="O56" s="6"/>
      <c r="P56" s="7"/>
      <c r="Q56" s="6"/>
      <c r="R56" s="7"/>
      <c r="S56" s="6"/>
      <c r="T56" s="7"/>
    </row>
    <row r="57" spans="1:20" s="59" customFormat="1" ht="12.75">
      <c r="A57" s="56"/>
      <c r="B57" s="57"/>
      <c r="C57" s="58"/>
      <c r="D57" s="56"/>
      <c r="E57" s="58"/>
      <c r="F57" s="56"/>
      <c r="G57" s="4"/>
      <c r="H57" s="5"/>
      <c r="I57" s="4"/>
      <c r="J57" s="5"/>
      <c r="K57" s="6"/>
      <c r="L57" s="7"/>
      <c r="M57" s="6"/>
      <c r="N57" s="7"/>
      <c r="O57" s="6"/>
      <c r="P57" s="7"/>
      <c r="Q57" s="6"/>
      <c r="R57" s="7"/>
      <c r="S57" s="6"/>
      <c r="T57" s="7"/>
    </row>
    <row r="58" spans="1:20" s="59" customFormat="1" ht="12.75">
      <c r="A58" s="56"/>
      <c r="B58" s="57"/>
      <c r="C58" s="58"/>
      <c r="D58" s="56"/>
      <c r="E58" s="58"/>
      <c r="F58" s="56"/>
      <c r="G58" s="4"/>
      <c r="H58" s="5"/>
      <c r="I58" s="4"/>
      <c r="J58" s="5"/>
      <c r="K58" s="6"/>
      <c r="L58" s="7"/>
      <c r="M58" s="6"/>
      <c r="N58" s="7"/>
      <c r="O58" s="6"/>
      <c r="P58" s="7"/>
      <c r="Q58" s="6"/>
      <c r="R58" s="7"/>
      <c r="S58" s="6"/>
      <c r="T58" s="7"/>
    </row>
    <row r="59" spans="1:20" s="59" customFormat="1" ht="12.75">
      <c r="A59" s="56"/>
      <c r="B59" s="57"/>
      <c r="C59" s="58"/>
      <c r="D59" s="56"/>
      <c r="E59" s="58"/>
      <c r="F59" s="56"/>
      <c r="G59" s="4"/>
      <c r="H59" s="5"/>
      <c r="I59" s="4"/>
      <c r="J59" s="5"/>
      <c r="K59" s="6"/>
      <c r="L59" s="7"/>
      <c r="M59" s="6"/>
      <c r="N59" s="7"/>
      <c r="O59" s="6"/>
      <c r="P59" s="7"/>
      <c r="Q59" s="6"/>
      <c r="R59" s="7"/>
      <c r="S59" s="6"/>
      <c r="T59" s="7"/>
    </row>
    <row r="60" spans="1:20" s="59" customFormat="1" ht="12.75">
      <c r="A60" s="56"/>
      <c r="B60" s="57"/>
      <c r="C60" s="58"/>
      <c r="D60" s="56"/>
      <c r="E60" s="58"/>
      <c r="F60" s="56"/>
      <c r="G60" s="4"/>
      <c r="H60" s="5"/>
      <c r="I60" s="4"/>
      <c r="J60" s="5"/>
      <c r="K60" s="6"/>
      <c r="L60" s="7"/>
      <c r="M60" s="6"/>
      <c r="N60" s="7"/>
      <c r="O60" s="6"/>
      <c r="P60" s="7"/>
      <c r="Q60" s="6"/>
      <c r="R60" s="7"/>
      <c r="S60" s="6"/>
      <c r="T60" s="7"/>
    </row>
    <row r="61" spans="1:20" s="59" customFormat="1" ht="12.75">
      <c r="A61" s="56"/>
      <c r="B61" s="57"/>
      <c r="C61" s="58"/>
      <c r="D61" s="56"/>
      <c r="E61" s="58"/>
      <c r="F61" s="56"/>
      <c r="G61" s="4"/>
      <c r="H61" s="5"/>
      <c r="I61" s="4"/>
      <c r="J61" s="5"/>
      <c r="K61" s="6"/>
      <c r="L61" s="7"/>
      <c r="M61" s="6"/>
      <c r="N61" s="7"/>
      <c r="O61" s="6"/>
      <c r="P61" s="7"/>
      <c r="Q61" s="6"/>
      <c r="R61" s="7"/>
      <c r="S61" s="6"/>
      <c r="T61" s="7"/>
    </row>
    <row r="62" spans="1:20" s="59" customFormat="1" ht="12.75">
      <c r="A62" s="56"/>
      <c r="B62" s="57"/>
      <c r="C62" s="58"/>
      <c r="D62" s="56"/>
      <c r="E62" s="58"/>
      <c r="F62" s="56"/>
      <c r="G62" s="4"/>
      <c r="H62" s="5"/>
      <c r="I62" s="4"/>
      <c r="J62" s="5"/>
      <c r="K62" s="6"/>
      <c r="L62" s="7"/>
      <c r="M62" s="6"/>
      <c r="N62" s="7"/>
      <c r="O62" s="6"/>
      <c r="P62" s="7"/>
      <c r="Q62" s="6"/>
      <c r="R62" s="7"/>
      <c r="S62" s="6"/>
      <c r="T62" s="7"/>
    </row>
    <row r="63" spans="1:20" s="59" customFormat="1" ht="12.75">
      <c r="A63" s="56"/>
      <c r="B63" s="57"/>
      <c r="C63" s="58"/>
      <c r="D63" s="56"/>
      <c r="E63" s="58"/>
      <c r="F63" s="56"/>
      <c r="G63" s="4"/>
      <c r="H63" s="5"/>
      <c r="I63" s="4"/>
      <c r="J63" s="5"/>
      <c r="K63" s="6"/>
      <c r="L63" s="7"/>
      <c r="M63" s="6"/>
      <c r="N63" s="7"/>
      <c r="O63" s="6"/>
      <c r="P63" s="7"/>
      <c r="Q63" s="6"/>
      <c r="R63" s="7"/>
      <c r="S63" s="6"/>
      <c r="T63" s="7"/>
    </row>
    <row r="64" spans="1:20" s="59" customFormat="1" ht="12.75">
      <c r="A64" s="56"/>
      <c r="B64" s="57"/>
      <c r="C64" s="58"/>
      <c r="D64" s="56"/>
      <c r="E64" s="58"/>
      <c r="F64" s="56"/>
      <c r="G64" s="4"/>
      <c r="H64" s="5"/>
      <c r="I64" s="4"/>
      <c r="J64" s="5"/>
      <c r="K64" s="6"/>
      <c r="L64" s="7"/>
      <c r="M64" s="6"/>
      <c r="N64" s="7"/>
      <c r="O64" s="6"/>
      <c r="P64" s="7"/>
      <c r="Q64" s="6"/>
      <c r="R64" s="7"/>
      <c r="S64" s="6"/>
      <c r="T64" s="7"/>
    </row>
    <row r="65" spans="1:20" s="59" customFormat="1" ht="12.75">
      <c r="A65" s="56"/>
      <c r="B65" s="57"/>
      <c r="C65" s="58"/>
      <c r="D65" s="56"/>
      <c r="E65" s="58"/>
      <c r="F65" s="56"/>
      <c r="G65" s="4"/>
      <c r="H65" s="5"/>
      <c r="I65" s="4"/>
      <c r="J65" s="5"/>
      <c r="K65" s="6"/>
      <c r="L65" s="7"/>
      <c r="M65" s="6"/>
      <c r="N65" s="7"/>
      <c r="O65" s="6"/>
      <c r="P65" s="7"/>
      <c r="Q65" s="6"/>
      <c r="R65" s="7"/>
      <c r="S65" s="6"/>
      <c r="T65" s="7"/>
    </row>
    <row r="66" spans="1:20" s="59" customFormat="1" ht="12.75">
      <c r="A66" s="56"/>
      <c r="B66" s="57"/>
      <c r="C66" s="58"/>
      <c r="D66" s="56"/>
      <c r="E66" s="58"/>
      <c r="F66" s="56"/>
      <c r="G66" s="4"/>
      <c r="H66" s="5"/>
      <c r="I66" s="4"/>
      <c r="J66" s="5"/>
      <c r="K66" s="6"/>
      <c r="L66" s="7"/>
      <c r="M66" s="6"/>
      <c r="N66" s="7"/>
      <c r="O66" s="6"/>
      <c r="P66" s="7"/>
      <c r="Q66" s="6"/>
      <c r="R66" s="7"/>
      <c r="S66" s="6"/>
      <c r="T66" s="7"/>
    </row>
    <row r="67" spans="1:20" s="59" customFormat="1" ht="12.75">
      <c r="A67" s="56"/>
      <c r="B67" s="57"/>
      <c r="C67" s="58"/>
      <c r="D67" s="56"/>
      <c r="E67" s="58"/>
      <c r="F67" s="56"/>
      <c r="G67" s="4"/>
      <c r="H67" s="5"/>
      <c r="I67" s="4"/>
      <c r="J67" s="5"/>
      <c r="K67" s="6"/>
      <c r="L67" s="7"/>
      <c r="M67" s="6"/>
      <c r="N67" s="7"/>
      <c r="O67" s="6"/>
      <c r="P67" s="7"/>
      <c r="Q67" s="6"/>
      <c r="R67" s="7"/>
      <c r="S67" s="6"/>
      <c r="T67" s="7"/>
    </row>
    <row r="68" spans="1:20" s="59" customFormat="1" ht="12.75">
      <c r="A68" s="56"/>
      <c r="B68" s="57"/>
      <c r="C68" s="58"/>
      <c r="D68" s="56"/>
      <c r="E68" s="58"/>
      <c r="F68" s="56"/>
      <c r="G68" s="4"/>
      <c r="H68" s="5"/>
      <c r="I68" s="4"/>
      <c r="J68" s="5"/>
      <c r="K68" s="6"/>
      <c r="L68" s="7"/>
      <c r="M68" s="6"/>
      <c r="N68" s="7"/>
      <c r="O68" s="6"/>
      <c r="P68" s="7"/>
      <c r="Q68" s="6"/>
      <c r="R68" s="7"/>
      <c r="S68" s="6"/>
      <c r="T68" s="7"/>
    </row>
  </sheetData>
  <sheetProtection selectLockedCells="1" selectUnlockedCells="1"/>
  <mergeCells count="1">
    <mergeCell ref="A1:D1"/>
  </mergeCells>
  <printOptions/>
  <pageMargins left="0.25" right="0.25" top="0.75" bottom="0.75" header="0.5118055555555555" footer="0.5118055555555555"/>
  <pageSetup horizontalDpi="300" verticalDpi="3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Боюшенко </cp:lastModifiedBy>
  <dcterms:modified xsi:type="dcterms:W3CDTF">2020-10-13T05:38:05Z</dcterms:modified>
  <cp:category/>
  <cp:version/>
  <cp:contentType/>
  <cp:contentStatus/>
</cp:coreProperties>
</file>