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95" windowWidth="14055" windowHeight="6855" activeTab="1"/>
  </bookViews>
  <sheets>
    <sheet name="Sheet1" sheetId="1" r:id="rId1"/>
    <sheet name="Из теста с дополнением" sheetId="2" r:id="rId2"/>
    <sheet name="Сравнение" sheetId="3" r:id="rId3"/>
  </sheets>
  <calcPr calcId="125725"/>
</workbook>
</file>

<file path=xl/calcChain.xml><?xml version="1.0" encoding="utf-8"?>
<calcChain xmlns="http://schemas.openxmlformats.org/spreadsheetml/2006/main">
  <c r="S27" i="2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26"/>
  <c r="S25"/>
  <c r="S24"/>
  <c r="S23"/>
  <c r="S22"/>
  <c r="S21"/>
  <c r="S20"/>
  <c r="S19"/>
  <c r="S18"/>
  <c r="S17"/>
  <c r="S16"/>
  <c r="S15"/>
  <c r="S4"/>
  <c r="S5"/>
  <c r="S6"/>
  <c r="S7"/>
  <c r="S8"/>
  <c r="S9"/>
  <c r="S10"/>
  <c r="S11"/>
  <c r="S12"/>
  <c r="S13"/>
  <c r="S14"/>
  <c r="S3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26"/>
  <c r="G25"/>
  <c r="G24"/>
  <c r="G23"/>
  <c r="G22"/>
  <c r="G21"/>
  <c r="G20"/>
  <c r="G19"/>
  <c r="G18"/>
  <c r="G17"/>
  <c r="G16"/>
  <c r="G15"/>
  <c r="G4"/>
  <c r="G5"/>
  <c r="G6"/>
  <c r="G7"/>
  <c r="G8"/>
  <c r="G9"/>
  <c r="G10"/>
  <c r="G11"/>
  <c r="G12"/>
  <c r="G13"/>
  <c r="G14"/>
  <c r="G3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7"/>
  <c r="W4" i="3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4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5"/>
  <c r="I14"/>
  <c r="I12"/>
  <c r="I11"/>
  <c r="I10"/>
  <c r="I13"/>
  <c r="I9"/>
  <c r="I8"/>
  <c r="I7"/>
  <c r="I6"/>
  <c r="I5"/>
  <c r="I4"/>
  <c r="J15"/>
  <c r="J14"/>
  <c r="J13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19"/>
  <c r="J5"/>
  <c r="J6"/>
  <c r="J7"/>
  <c r="J8"/>
  <c r="J9"/>
  <c r="J10"/>
  <c r="J11"/>
  <c r="J12"/>
  <c r="J4"/>
</calcChain>
</file>

<file path=xl/sharedStrings.xml><?xml version="1.0" encoding="utf-8"?>
<sst xmlns="http://schemas.openxmlformats.org/spreadsheetml/2006/main" count="834" uniqueCount="644">
  <si>
    <r>
      <rPr>
        <sz val="13"/>
        <rFont val="Times New Roman"/>
        <family val="1"/>
        <charset val="204"/>
      </rPr>
      <t>2. Численность постоянного населения в возрастных</t>
    </r>
  </si>
  <si>
    <r>
      <rPr>
        <sz val="10"/>
        <rFont val="Times New Roman"/>
        <family val="1"/>
        <charset val="204"/>
      </rPr>
      <t>мужчины и женщины</t>
    </r>
  </si>
  <si>
    <r>
      <rPr>
        <sz val="10"/>
        <rFont val="Times New Roman"/>
        <family val="1"/>
        <charset val="204"/>
      </rPr>
      <t>мужчины</t>
    </r>
  </si>
  <si>
    <r>
      <rPr>
        <sz val="10"/>
        <rFont val="Times New Roman"/>
        <family val="1"/>
        <charset val="204"/>
      </rPr>
      <t>женщины</t>
    </r>
  </si>
  <si>
    <r>
      <rPr>
        <sz val="10"/>
        <rFont val="Times New Roman"/>
        <family val="1"/>
        <charset val="204"/>
      </rPr>
      <t>г. Ростов-на-Дону</t>
    </r>
  </si>
  <si>
    <r>
      <rPr>
        <sz val="10"/>
        <rFont val="Times New Roman"/>
        <family val="1"/>
        <charset val="204"/>
      </rPr>
      <t>г. Азов</t>
    </r>
  </si>
  <si>
    <r>
      <rPr>
        <sz val="10"/>
        <rFont val="Times New Roman"/>
        <family val="1"/>
        <charset val="204"/>
      </rPr>
      <t>1062</t>
    </r>
  </si>
  <si>
    <r>
      <rPr>
        <sz val="10"/>
        <rFont val="Times New Roman"/>
        <family val="1"/>
        <charset val="204"/>
      </rPr>
      <t>г. Батайск</t>
    </r>
  </si>
  <si>
    <r>
      <rPr>
        <sz val="10"/>
        <rFont val="Times New Roman"/>
        <family val="1"/>
        <charset val="204"/>
      </rPr>
      <t>1448</t>
    </r>
  </si>
  <si>
    <r>
      <rPr>
        <sz val="10"/>
        <rFont val="Times New Roman"/>
        <family val="1"/>
        <charset val="204"/>
      </rPr>
      <t>г. Волгодонск</t>
    </r>
  </si>
  <si>
    <r>
      <rPr>
        <sz val="10"/>
        <rFont val="Times New Roman"/>
        <family val="1"/>
        <charset val="204"/>
      </rPr>
      <t>1828</t>
    </r>
  </si>
  <si>
    <r>
      <rPr>
        <sz val="10"/>
        <rFont val="Times New Roman"/>
        <family val="1"/>
        <charset val="204"/>
      </rPr>
      <t>г. Гуково</t>
    </r>
  </si>
  <si>
    <r>
      <rPr>
        <sz val="10"/>
        <rFont val="Times New Roman"/>
        <family val="1"/>
        <charset val="204"/>
      </rPr>
      <t>826</t>
    </r>
  </si>
  <si>
    <r>
      <rPr>
        <sz val="10"/>
        <rFont val="Times New Roman"/>
        <family val="1"/>
        <charset val="204"/>
      </rPr>
      <t>г. Донецк</t>
    </r>
  </si>
  <si>
    <r>
      <rPr>
        <sz val="10"/>
        <rFont val="Times New Roman"/>
        <family val="1"/>
        <charset val="204"/>
      </rPr>
      <t>575</t>
    </r>
  </si>
  <si>
    <r>
      <rPr>
        <sz val="10"/>
        <rFont val="Times New Roman"/>
        <family val="1"/>
        <charset val="204"/>
      </rPr>
      <t>г. Зверево и подчиненные его администрации населенные пункты</t>
    </r>
  </si>
  <si>
    <r>
      <rPr>
        <sz val="10"/>
        <rFont val="Times New Roman"/>
        <family val="1"/>
        <charset val="204"/>
      </rPr>
      <t>500</t>
    </r>
  </si>
  <si>
    <r>
      <rPr>
        <sz val="10"/>
        <rFont val="Times New Roman"/>
        <family val="1"/>
        <charset val="204"/>
      </rPr>
      <t>242</t>
    </r>
  </si>
  <si>
    <r>
      <rPr>
        <sz val="10"/>
        <rFont val="Times New Roman"/>
        <family val="1"/>
        <charset val="204"/>
      </rPr>
      <t>г. Каменск-Шахтинский</t>
    </r>
  </si>
  <si>
    <r>
      <rPr>
        <sz val="10"/>
        <rFont val="Times New Roman"/>
        <family val="1"/>
        <charset val="204"/>
      </rPr>
      <t>1033</t>
    </r>
  </si>
  <si>
    <r>
      <rPr>
        <sz val="10"/>
        <rFont val="Times New Roman"/>
        <family val="1"/>
        <charset val="204"/>
      </rPr>
      <t>г. Новочеркасск</t>
    </r>
  </si>
  <si>
    <r>
      <rPr>
        <sz val="10"/>
        <rFont val="Times New Roman"/>
        <family val="1"/>
        <charset val="204"/>
      </rPr>
      <t>2068</t>
    </r>
  </si>
  <si>
    <r>
      <rPr>
        <sz val="10"/>
        <rFont val="Times New Roman"/>
        <family val="1"/>
        <charset val="204"/>
      </rPr>
      <t>г. Новошахтинск</t>
    </r>
  </si>
  <si>
    <r>
      <rPr>
        <sz val="10"/>
        <rFont val="Times New Roman"/>
        <family val="1"/>
        <charset val="204"/>
      </rPr>
      <t>1445</t>
    </r>
  </si>
  <si>
    <r>
      <rPr>
        <sz val="10"/>
        <rFont val="Times New Roman"/>
        <family val="1"/>
        <charset val="204"/>
      </rPr>
      <t>г. Таганрог</t>
    </r>
  </si>
  <si>
    <r>
      <rPr>
        <sz val="10"/>
        <rFont val="Times New Roman"/>
        <family val="1"/>
        <charset val="204"/>
      </rPr>
      <t>2887</t>
    </r>
  </si>
  <si>
    <r>
      <rPr>
        <sz val="10"/>
        <rFont val="Times New Roman"/>
        <family val="1"/>
        <charset val="204"/>
      </rPr>
      <t>г. Шахты</t>
    </r>
  </si>
  <si>
    <r>
      <rPr>
        <sz val="10"/>
        <rFont val="Times New Roman"/>
        <family val="1"/>
        <charset val="204"/>
      </rPr>
      <t>3004</t>
    </r>
  </si>
  <si>
    <r>
      <rPr>
        <sz val="10"/>
        <rFont val="Times New Roman"/>
        <family val="1"/>
        <charset val="204"/>
      </rPr>
      <t>Азовский район</t>
    </r>
  </si>
  <si>
    <r>
      <rPr>
        <sz val="10"/>
        <rFont val="Times New Roman"/>
        <family val="1"/>
        <charset val="204"/>
      </rPr>
      <t>1273</t>
    </r>
  </si>
  <si>
    <r>
      <rPr>
        <sz val="10"/>
        <rFont val="Times New Roman"/>
        <family val="1"/>
        <charset val="204"/>
      </rPr>
      <t>Аксайский район</t>
    </r>
  </si>
  <si>
    <r>
      <rPr>
        <sz val="10"/>
        <rFont val="Times New Roman"/>
        <family val="1"/>
        <charset val="204"/>
      </rPr>
      <t>1360</t>
    </r>
  </si>
  <si>
    <r>
      <rPr>
        <sz val="10"/>
        <rFont val="Times New Roman"/>
        <family val="1"/>
        <charset val="204"/>
      </rPr>
      <t>Багаевский район</t>
    </r>
  </si>
  <si>
    <r>
      <rPr>
        <sz val="10"/>
        <rFont val="Times New Roman"/>
        <family val="1"/>
        <charset val="204"/>
      </rPr>
      <t>535</t>
    </r>
  </si>
  <si>
    <r>
      <rPr>
        <sz val="10"/>
        <rFont val="Times New Roman"/>
        <family val="1"/>
        <charset val="204"/>
      </rPr>
      <t>Белокалитвинский район</t>
    </r>
  </si>
  <si>
    <r>
      <rPr>
        <sz val="10"/>
        <rFont val="Times New Roman"/>
        <family val="1"/>
        <charset val="204"/>
      </rPr>
      <t>1166</t>
    </r>
  </si>
  <si>
    <r>
      <rPr>
        <sz val="10"/>
        <rFont val="Times New Roman"/>
        <family val="1"/>
        <charset val="204"/>
      </rPr>
      <t>Боковский район</t>
    </r>
  </si>
  <si>
    <r>
      <rPr>
        <sz val="10"/>
        <rFont val="Times New Roman"/>
        <family val="1"/>
        <charset val="204"/>
      </rPr>
      <t>210</t>
    </r>
  </si>
  <si>
    <r>
      <rPr>
        <sz val="10"/>
        <rFont val="Times New Roman"/>
        <family val="1"/>
        <charset val="204"/>
      </rPr>
      <t>Верхнедонской район</t>
    </r>
  </si>
  <si>
    <r>
      <rPr>
        <sz val="10"/>
        <rFont val="Times New Roman"/>
        <family val="1"/>
        <charset val="204"/>
      </rPr>
      <t>238</t>
    </r>
  </si>
  <si>
    <r>
      <rPr>
        <sz val="10"/>
        <rFont val="Times New Roman"/>
        <family val="1"/>
        <charset val="204"/>
      </rPr>
      <t>Веселовский район</t>
    </r>
  </si>
  <si>
    <r>
      <rPr>
        <sz val="10"/>
        <rFont val="Times New Roman"/>
        <family val="1"/>
        <charset val="204"/>
      </rPr>
      <t>342</t>
    </r>
  </si>
  <si>
    <r>
      <rPr>
        <sz val="10"/>
        <rFont val="Times New Roman"/>
        <family val="1"/>
        <charset val="204"/>
      </rPr>
      <t>Волгодонской район</t>
    </r>
  </si>
  <si>
    <r>
      <rPr>
        <sz val="10"/>
        <rFont val="Times New Roman"/>
        <family val="1"/>
        <charset val="204"/>
      </rPr>
      <t>464</t>
    </r>
  </si>
  <si>
    <r>
      <rPr>
        <sz val="10"/>
        <rFont val="Times New Roman"/>
        <family val="1"/>
        <charset val="204"/>
      </rPr>
      <t>Дубовский район</t>
    </r>
  </si>
  <si>
    <r>
      <rPr>
        <sz val="10"/>
        <rFont val="Times New Roman"/>
        <family val="1"/>
        <charset val="204"/>
      </rPr>
      <t>356</t>
    </r>
  </si>
  <si>
    <r>
      <rPr>
        <sz val="10"/>
        <rFont val="Times New Roman"/>
        <family val="1"/>
        <charset val="204"/>
      </rPr>
      <t>Егорлыкский район</t>
    </r>
  </si>
  <si>
    <r>
      <rPr>
        <sz val="10"/>
        <rFont val="Times New Roman"/>
        <family val="1"/>
        <charset val="204"/>
      </rPr>
      <t>545</t>
    </r>
  </si>
  <si>
    <r>
      <rPr>
        <sz val="10"/>
        <rFont val="Times New Roman"/>
        <family val="1"/>
        <charset val="204"/>
      </rPr>
      <t>Заветинский район</t>
    </r>
  </si>
  <si>
    <r>
      <rPr>
        <sz val="10"/>
        <rFont val="Times New Roman"/>
        <family val="1"/>
        <charset val="204"/>
      </rPr>
      <t>219</t>
    </r>
  </si>
  <si>
    <r>
      <rPr>
        <sz val="10"/>
        <rFont val="Times New Roman"/>
        <family val="1"/>
        <charset val="204"/>
      </rPr>
      <t>Зерноградский район</t>
    </r>
  </si>
  <si>
    <r>
      <rPr>
        <sz val="10"/>
        <rFont val="Times New Roman"/>
        <family val="1"/>
        <charset val="204"/>
      </rPr>
      <t>811</t>
    </r>
  </si>
  <si>
    <r>
      <rPr>
        <sz val="10"/>
        <rFont val="Times New Roman"/>
        <family val="1"/>
        <charset val="204"/>
      </rPr>
      <t>Зимовниковский район</t>
    </r>
  </si>
  <si>
    <r>
      <rPr>
        <sz val="10"/>
        <rFont val="Times New Roman"/>
        <family val="1"/>
        <charset val="204"/>
      </rPr>
      <t>642</t>
    </r>
  </si>
  <si>
    <r>
      <rPr>
        <sz val="10"/>
        <rFont val="Times New Roman"/>
        <family val="1"/>
        <charset val="204"/>
      </rPr>
      <t>Кагальницкий район</t>
    </r>
  </si>
  <si>
    <r>
      <rPr>
        <sz val="10"/>
        <rFont val="Times New Roman"/>
        <family val="1"/>
        <charset val="204"/>
      </rPr>
      <t>444</t>
    </r>
  </si>
  <si>
    <r>
      <rPr>
        <sz val="10"/>
        <rFont val="Times New Roman"/>
        <family val="1"/>
        <charset val="204"/>
      </rPr>
      <t>Каменский район</t>
    </r>
  </si>
  <si>
    <r>
      <rPr>
        <sz val="10"/>
        <rFont val="Times New Roman"/>
        <family val="1"/>
        <charset val="204"/>
      </rPr>
      <t>552</t>
    </r>
  </si>
  <si>
    <r>
      <rPr>
        <sz val="10"/>
        <rFont val="Times New Roman"/>
        <family val="1"/>
        <charset val="204"/>
      </rPr>
      <t>Кашарский район</t>
    </r>
  </si>
  <si>
    <r>
      <rPr>
        <sz val="10"/>
        <rFont val="Times New Roman"/>
        <family val="1"/>
        <charset val="204"/>
      </rPr>
      <t>305</t>
    </r>
  </si>
  <si>
    <r>
      <rPr>
        <sz val="10"/>
        <rFont val="Times New Roman"/>
        <family val="1"/>
        <charset val="204"/>
      </rPr>
      <t>Константиновский район</t>
    </r>
  </si>
  <si>
    <r>
      <rPr>
        <sz val="10"/>
        <rFont val="Times New Roman"/>
        <family val="1"/>
        <charset val="204"/>
      </rPr>
      <t>Красносулинский район</t>
    </r>
  </si>
  <si>
    <r>
      <rPr>
        <sz val="10"/>
        <rFont val="Times New Roman"/>
        <family val="1"/>
        <charset val="204"/>
      </rPr>
      <t>1150</t>
    </r>
  </si>
  <si>
    <r>
      <rPr>
        <sz val="10"/>
        <rFont val="Times New Roman"/>
        <family val="1"/>
        <charset val="204"/>
      </rPr>
      <t>Куйбышевский район</t>
    </r>
  </si>
  <si>
    <r>
      <rPr>
        <sz val="10"/>
        <rFont val="Times New Roman"/>
        <family val="1"/>
        <charset val="204"/>
      </rPr>
      <t>188</t>
    </r>
  </si>
  <si>
    <r>
      <rPr>
        <sz val="10"/>
        <rFont val="Times New Roman"/>
        <family val="1"/>
        <charset val="204"/>
      </rPr>
      <t>Мартыновский район</t>
    </r>
  </si>
  <si>
    <r>
      <rPr>
        <sz val="10"/>
        <rFont val="Times New Roman"/>
        <family val="1"/>
        <charset val="204"/>
      </rPr>
      <t>647</t>
    </r>
  </si>
  <si>
    <r>
      <rPr>
        <sz val="10"/>
        <rFont val="Times New Roman"/>
        <family val="1"/>
        <charset val="204"/>
      </rPr>
      <t>Матвеево-Курганский район</t>
    </r>
  </si>
  <si>
    <r>
      <rPr>
        <sz val="10"/>
        <rFont val="Times New Roman"/>
        <family val="1"/>
        <charset val="204"/>
      </rPr>
      <t>638</t>
    </r>
  </si>
  <si>
    <r>
      <rPr>
        <sz val="10"/>
        <rFont val="Times New Roman"/>
        <family val="1"/>
        <charset val="204"/>
      </rPr>
      <t>Миллеровский район</t>
    </r>
  </si>
  <si>
    <r>
      <rPr>
        <sz val="10"/>
        <rFont val="Times New Roman"/>
        <family val="1"/>
        <charset val="204"/>
      </rPr>
      <t>886</t>
    </r>
  </si>
  <si>
    <r>
      <rPr>
        <sz val="10"/>
        <rFont val="Times New Roman"/>
        <family val="1"/>
        <charset val="204"/>
      </rPr>
      <t>Милютинский район</t>
    </r>
  </si>
  <si>
    <r>
      <rPr>
        <sz val="10"/>
        <rFont val="Times New Roman"/>
        <family val="1"/>
        <charset val="204"/>
      </rPr>
      <t>191</t>
    </r>
  </si>
  <si>
    <r>
      <rPr>
        <sz val="10"/>
        <rFont val="Times New Roman"/>
        <family val="1"/>
        <charset val="204"/>
      </rPr>
      <t>Морозовский район</t>
    </r>
  </si>
  <si>
    <r>
      <rPr>
        <sz val="10"/>
        <rFont val="Times New Roman"/>
        <family val="1"/>
        <charset val="204"/>
      </rPr>
      <t>587</t>
    </r>
  </si>
  <si>
    <r>
      <rPr>
        <sz val="10"/>
        <rFont val="Times New Roman"/>
        <family val="1"/>
        <charset val="204"/>
      </rPr>
      <t>Мясниковский район</t>
    </r>
  </si>
  <si>
    <r>
      <rPr>
        <sz val="10"/>
        <rFont val="Times New Roman"/>
        <family val="1"/>
        <charset val="204"/>
      </rPr>
      <t>583</t>
    </r>
  </si>
  <si>
    <r>
      <rPr>
        <sz val="10"/>
        <rFont val="Times New Roman"/>
        <family val="1"/>
        <charset val="204"/>
      </rPr>
      <t>Неклиновский район</t>
    </r>
  </si>
  <si>
    <r>
      <rPr>
        <sz val="10"/>
        <rFont val="Times New Roman"/>
        <family val="1"/>
        <charset val="204"/>
      </rPr>
      <t>1192</t>
    </r>
  </si>
  <si>
    <r>
      <rPr>
        <sz val="10"/>
        <rFont val="Times New Roman"/>
        <family val="1"/>
        <charset val="204"/>
      </rPr>
      <t>Обливский район</t>
    </r>
  </si>
  <si>
    <r>
      <rPr>
        <sz val="10"/>
        <rFont val="Times New Roman"/>
        <family val="1"/>
        <charset val="204"/>
      </rPr>
      <t>205</t>
    </r>
  </si>
  <si>
    <r>
      <rPr>
        <sz val="10"/>
        <rFont val="Times New Roman"/>
        <family val="1"/>
        <charset val="204"/>
      </rPr>
      <t>Октябрьский район</t>
    </r>
  </si>
  <si>
    <r>
      <rPr>
        <sz val="10"/>
        <rFont val="Times New Roman"/>
        <family val="1"/>
        <charset val="204"/>
      </rPr>
      <t>944</t>
    </r>
  </si>
  <si>
    <r>
      <rPr>
        <sz val="10"/>
        <rFont val="Times New Roman"/>
        <family val="1"/>
        <charset val="204"/>
      </rPr>
      <t>Орловский район</t>
    </r>
  </si>
  <si>
    <r>
      <rPr>
        <sz val="10"/>
        <rFont val="Times New Roman"/>
        <family val="1"/>
        <charset val="204"/>
      </rPr>
      <t>651</t>
    </r>
  </si>
  <si>
    <r>
      <rPr>
        <sz val="10"/>
        <rFont val="Times New Roman"/>
        <family val="1"/>
        <charset val="204"/>
      </rPr>
      <t>Песчанокопский район</t>
    </r>
  </si>
  <si>
    <r>
      <rPr>
        <sz val="10"/>
        <rFont val="Times New Roman"/>
        <family val="1"/>
        <charset val="204"/>
      </rPr>
      <t>396</t>
    </r>
  </si>
  <si>
    <r>
      <rPr>
        <sz val="10"/>
        <rFont val="Times New Roman"/>
        <family val="1"/>
        <charset val="204"/>
      </rPr>
      <t>Пролетарский район</t>
    </r>
  </si>
  <si>
    <r>
      <rPr>
        <sz val="10"/>
        <rFont val="Times New Roman"/>
        <family val="1"/>
        <charset val="204"/>
      </rPr>
      <t>556</t>
    </r>
  </si>
  <si>
    <r>
      <rPr>
        <sz val="10"/>
        <rFont val="Times New Roman"/>
        <family val="1"/>
        <charset val="204"/>
      </rPr>
      <t>Ремонтненский район</t>
    </r>
  </si>
  <si>
    <r>
      <rPr>
        <sz val="10"/>
        <rFont val="Times New Roman"/>
        <family val="1"/>
        <charset val="204"/>
      </rPr>
      <t>292</t>
    </r>
  </si>
  <si>
    <r>
      <rPr>
        <sz val="10"/>
        <rFont val="Times New Roman"/>
        <family val="1"/>
        <charset val="204"/>
      </rPr>
      <t>Родионово-Несветайский район</t>
    </r>
  </si>
  <si>
    <r>
      <rPr>
        <sz val="10"/>
        <rFont val="Times New Roman"/>
        <family val="1"/>
        <charset val="204"/>
      </rPr>
      <t>327</t>
    </r>
  </si>
  <si>
    <r>
      <rPr>
        <sz val="10"/>
        <rFont val="Times New Roman"/>
        <family val="1"/>
        <charset val="204"/>
      </rPr>
      <t>Сальский район</t>
    </r>
  </si>
  <si>
    <r>
      <rPr>
        <sz val="10"/>
        <rFont val="Times New Roman"/>
        <family val="1"/>
        <charset val="204"/>
      </rPr>
      <t>1557</t>
    </r>
  </si>
  <si>
    <r>
      <rPr>
        <sz val="10"/>
        <rFont val="Times New Roman"/>
        <family val="1"/>
        <charset val="204"/>
      </rPr>
      <t>Семикаракорский район</t>
    </r>
  </si>
  <si>
    <r>
      <rPr>
        <sz val="10"/>
        <rFont val="Times New Roman"/>
        <family val="1"/>
        <charset val="204"/>
      </rPr>
      <t>748</t>
    </r>
  </si>
  <si>
    <r>
      <rPr>
        <sz val="10"/>
        <rFont val="Times New Roman"/>
        <family val="1"/>
        <charset val="204"/>
      </rPr>
      <t>Советский район</t>
    </r>
  </si>
  <si>
    <r>
      <rPr>
        <sz val="10"/>
        <rFont val="Times New Roman"/>
        <family val="1"/>
        <charset val="204"/>
      </rPr>
      <t>110</t>
    </r>
  </si>
  <si>
    <r>
      <rPr>
        <sz val="10"/>
        <rFont val="Times New Roman"/>
        <family val="1"/>
        <charset val="204"/>
      </rPr>
      <t>Тарасовский район</t>
    </r>
  </si>
  <si>
    <r>
      <rPr>
        <sz val="10"/>
        <rFont val="Times New Roman"/>
        <family val="1"/>
        <charset val="204"/>
      </rPr>
      <t>430</t>
    </r>
  </si>
  <si>
    <r>
      <rPr>
        <sz val="10"/>
        <rFont val="Times New Roman"/>
        <family val="1"/>
        <charset val="204"/>
      </rPr>
      <t>Тацинский район</t>
    </r>
  </si>
  <si>
    <r>
      <rPr>
        <sz val="10"/>
        <rFont val="Times New Roman"/>
        <family val="1"/>
        <charset val="204"/>
      </rPr>
      <t>503</t>
    </r>
  </si>
  <si>
    <r>
      <rPr>
        <sz val="10"/>
        <rFont val="Times New Roman"/>
        <family val="1"/>
        <charset val="204"/>
      </rPr>
      <t>Усть-Донецкий район</t>
    </r>
  </si>
  <si>
    <r>
      <rPr>
        <sz val="10"/>
        <rFont val="Times New Roman"/>
        <family val="1"/>
        <charset val="204"/>
      </rPr>
      <t>349</t>
    </r>
  </si>
  <si>
    <r>
      <rPr>
        <sz val="10"/>
        <rFont val="Times New Roman"/>
        <family val="1"/>
        <charset val="204"/>
      </rPr>
      <t>Целинский район</t>
    </r>
  </si>
  <si>
    <r>
      <rPr>
        <sz val="10"/>
        <rFont val="Times New Roman"/>
        <family val="1"/>
        <charset val="204"/>
      </rPr>
      <t>553</t>
    </r>
  </si>
  <si>
    <r>
      <rPr>
        <sz val="10"/>
        <rFont val="Times New Roman"/>
        <family val="1"/>
        <charset val="204"/>
      </rPr>
      <t>Цимлянский район</t>
    </r>
  </si>
  <si>
    <r>
      <rPr>
        <sz val="10"/>
        <rFont val="Times New Roman"/>
        <family val="1"/>
        <charset val="204"/>
      </rPr>
      <t>471</t>
    </r>
  </si>
  <si>
    <r>
      <rPr>
        <sz val="10"/>
        <rFont val="Times New Roman"/>
        <family val="1"/>
        <charset val="204"/>
      </rPr>
      <t>Чертковский район</t>
    </r>
  </si>
  <si>
    <r>
      <rPr>
        <sz val="10"/>
        <rFont val="Times New Roman"/>
        <family val="1"/>
        <charset val="204"/>
      </rPr>
      <t>473</t>
    </r>
  </si>
  <si>
    <r>
      <rPr>
        <sz val="10"/>
        <rFont val="Times New Roman"/>
        <family val="1"/>
        <charset val="204"/>
      </rPr>
      <t>Шолоховский район</t>
    </r>
  </si>
  <si>
    <r>
      <rPr>
        <sz val="10"/>
        <rFont val="Times New Roman"/>
        <family val="1"/>
        <charset val="204"/>
      </rPr>
      <t>337</t>
    </r>
  </si>
  <si>
    <t xml:space="preserve"> по состоянию на 1 января 2015 года</t>
  </si>
  <si>
    <r>
      <rPr>
        <sz val="10"/>
        <rFont val="Times New Roman"/>
        <family val="1"/>
        <charset val="204"/>
      </rPr>
      <t>мужчины</t>
    </r>
    <r>
      <rPr>
        <i/>
        <sz val="13"/>
        <rFont val="Garamond"/>
        <family val="1"/>
        <charset val="204"/>
      </rPr>
      <t xml:space="preserve"> </t>
    </r>
    <r>
      <rPr>
        <sz val="10"/>
        <rFont val="Times New Roman"/>
        <family val="1"/>
        <charset val="204"/>
      </rPr>
      <t>женщины</t>
    </r>
  </si>
  <si>
    <t>мужчины</t>
  </si>
  <si>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женщины</t>
    </r>
  </si>
  <si>
    <r>
      <rPr>
        <b/>
        <sz val="10"/>
        <rFont val="Times New Roman"/>
        <family val="1"/>
        <charset val="204"/>
      </rPr>
      <t>0-17 лет</t>
    </r>
  </si>
  <si>
    <t xml:space="preserve">в том числе, в возрасте 15-17 лет </t>
  </si>
  <si>
    <t>девушки 10-14 лет</t>
  </si>
  <si>
    <t>в т.ч.</t>
  </si>
  <si>
    <t>Города</t>
  </si>
  <si>
    <t>01.01.0001</t>
  </si>
  <si>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</si>
  <si>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</si>
  <si>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</si>
  <si>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</si>
  <si>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</si>
  <si>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</si>
  <si>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</si>
  <si>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</si>
  <si>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</si>
  <si>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</si>
  <si>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</si>
  <si>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</si>
  <si>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Область</t>
  </si>
  <si>
    <t>Министерство здравоохранения</t>
  </si>
  <si>
    <t>Районы</t>
  </si>
  <si>
    <t>Азовский</t>
  </si>
  <si>
    <t>Аксайский</t>
  </si>
  <si>
    <t>Багаевский</t>
  </si>
  <si>
    <t>Белакалитвинский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</si>
  <si>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</si>
  <si>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</si>
  <si>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</si>
  <si>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</si>
  <si>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</si>
  <si>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</si>
  <si>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</si>
  <si>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</si>
  <si>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</si>
  <si>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</si>
  <si>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</si>
  <si>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</si>
  <si>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</si>
  <si>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</si>
  <si>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</si>
  <si>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</si>
  <si>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М.-Курганский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</si>
  <si>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</si>
  <si>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</si>
  <si>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</si>
  <si>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</si>
  <si>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</si>
  <si>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</si>
  <si>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</si>
  <si>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</si>
  <si>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</si>
  <si>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</si>
  <si>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</si>
  <si>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</si>
  <si>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</si>
  <si>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</si>
  <si>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</si>
  <si>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</si>
  <si>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</si>
  <si>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</si>
  <si>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</si>
  <si>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</si>
  <si>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</si>
  <si>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</si>
  <si>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Дети 0-14 ф31</t>
  </si>
  <si>
    <t>Подростки 15-17 ф31</t>
  </si>
  <si>
    <t>Юноши 15-17</t>
  </si>
  <si>
    <t>Взрослое население 18 и старше</t>
  </si>
  <si>
    <t>Среднегодовое население</t>
  </si>
  <si>
    <t>Женщины</t>
  </si>
  <si>
    <t>Женщины ферт</t>
  </si>
  <si>
    <t>Работающее население ростовстат</t>
  </si>
  <si>
    <t>Старше трудоспособного возраста</t>
  </si>
  <si>
    <t xml:space="preserve">Постоянное население
</t>
  </si>
  <si>
    <r>
      <rPr>
        <b/>
        <sz val="10"/>
        <color rgb="FFFF0000"/>
        <rFont val="Arial"/>
        <family val="2"/>
        <charset val="204"/>
      </rPr>
      <t xml:space="preserve">Постоянное </t>
    </r>
    <r>
      <rPr>
        <b/>
        <sz val="10"/>
        <rFont val="Arial"/>
        <family val="2"/>
        <charset val="204"/>
      </rPr>
      <t xml:space="preserve">городское
</t>
    </r>
  </si>
  <si>
    <r>
      <rPr>
        <b/>
        <sz val="10"/>
        <color rgb="FFFF0000"/>
        <rFont val="Arial"/>
        <family val="2"/>
        <charset val="204"/>
      </rPr>
      <t>Постоянное</t>
    </r>
    <r>
      <rPr>
        <b/>
        <sz val="10"/>
        <rFont val="Arial"/>
        <family val="2"/>
        <charset val="204"/>
      </rPr>
      <t xml:space="preserve"> сельское</t>
    </r>
  </si>
  <si>
    <t>Девушки 10-14 лет</t>
  </si>
  <si>
    <t>Девушки 15-17 лет</t>
  </si>
  <si>
    <t>СКАН от Евг.Ник.</t>
  </si>
  <si>
    <t>Госкомстат</t>
  </si>
  <si>
    <t>постоянное(сумма гор.+сельс)</t>
  </si>
  <si>
    <t>совпадает со ср.годовым?</t>
  </si>
  <si>
    <t>Подростки 15-17 всего</t>
  </si>
  <si>
    <t>дети 0-14 лет</t>
  </si>
  <si>
    <r>
      <rPr>
        <sz val="10"/>
        <rFont val="Times New Roman"/>
        <family val="1"/>
        <charset val="204"/>
      </rPr>
      <t>390583</t>
    </r>
  </si>
  <si>
    <r>
      <rPr>
        <sz val="10"/>
        <rFont val="Times New Roman"/>
        <family val="1"/>
        <charset val="204"/>
      </rPr>
      <t>367767</t>
    </r>
  </si>
  <si>
    <r>
      <rPr>
        <sz val="10"/>
        <rFont val="Times New Roman"/>
        <family val="1"/>
        <charset val="204"/>
      </rPr>
      <t>110105</t>
    </r>
  </si>
  <si>
    <r>
      <rPr>
        <sz val="10"/>
        <rFont val="Times New Roman"/>
        <family val="1"/>
        <charset val="204"/>
      </rPr>
      <t>56667</t>
    </r>
  </si>
  <si>
    <r>
      <rPr>
        <sz val="10"/>
        <rFont val="Times New Roman"/>
        <family val="1"/>
        <charset val="204"/>
      </rPr>
      <t>53438</t>
    </r>
  </si>
  <si>
    <r>
      <rPr>
        <sz val="10"/>
        <rFont val="Times New Roman"/>
        <family val="1"/>
        <charset val="204"/>
      </rPr>
      <t>173953</t>
    </r>
  </si>
  <si>
    <r>
      <rPr>
        <sz val="10"/>
        <rFont val="Times New Roman"/>
        <family val="1"/>
        <charset val="204"/>
      </rPr>
      <t>90105</t>
    </r>
  </si>
  <si>
    <r>
      <rPr>
        <sz val="10"/>
        <rFont val="Times New Roman"/>
        <family val="1"/>
        <charset val="204"/>
      </rPr>
      <t>83848</t>
    </r>
  </si>
  <si>
    <r>
      <rPr>
        <sz val="10"/>
        <rFont val="Times New Roman"/>
        <family val="1"/>
        <charset val="204"/>
      </rPr>
      <t>25261</t>
    </r>
  </si>
  <si>
    <r>
      <rPr>
        <sz val="10"/>
        <rFont val="Times New Roman"/>
        <family val="1"/>
        <charset val="204"/>
      </rPr>
      <t>13167</t>
    </r>
  </si>
  <si>
    <r>
      <rPr>
        <sz val="10"/>
        <rFont val="Times New Roman"/>
        <family val="1"/>
        <charset val="204"/>
      </rPr>
      <t>14395</t>
    </r>
  </si>
  <si>
    <r>
      <rPr>
        <sz val="10"/>
        <rFont val="Times New Roman"/>
        <family val="1"/>
        <charset val="204"/>
      </rPr>
      <t>7310</t>
    </r>
  </si>
  <si>
    <r>
      <rPr>
        <sz val="10"/>
        <rFont val="Times New Roman"/>
        <family val="1"/>
        <charset val="204"/>
      </rPr>
      <t>7085</t>
    </r>
  </si>
  <si>
    <r>
      <rPr>
        <sz val="10"/>
        <rFont val="Times New Roman"/>
        <family val="1"/>
        <charset val="204"/>
      </rPr>
      <t>2037</t>
    </r>
  </si>
  <si>
    <r>
      <rPr>
        <sz val="10"/>
        <rFont val="Times New Roman"/>
        <family val="1"/>
        <charset val="204"/>
      </rPr>
      <t>975</t>
    </r>
  </si>
  <si>
    <r>
      <rPr>
        <sz val="10"/>
        <rFont val="Times New Roman"/>
        <family val="1"/>
        <charset val="204"/>
      </rPr>
      <t>1062</t>
    </r>
  </si>
  <si>
    <r>
      <rPr>
        <sz val="10"/>
        <rFont val="Times New Roman"/>
        <family val="1"/>
        <charset val="204"/>
      </rPr>
      <t>23573</t>
    </r>
  </si>
  <si>
    <r>
      <rPr>
        <sz val="10"/>
        <rFont val="Times New Roman"/>
        <family val="1"/>
        <charset val="204"/>
      </rPr>
      <t>12151</t>
    </r>
  </si>
  <si>
    <r>
      <rPr>
        <sz val="10"/>
        <rFont val="Times New Roman"/>
        <family val="1"/>
        <charset val="204"/>
      </rPr>
      <t>11422</t>
    </r>
  </si>
  <si>
    <r>
      <rPr>
        <sz val="10"/>
        <rFont val="Times New Roman"/>
        <family val="1"/>
        <charset val="204"/>
      </rPr>
      <t>2955</t>
    </r>
  </si>
  <si>
    <r>
      <rPr>
        <sz val="10"/>
        <rFont val="Times New Roman"/>
        <family val="1"/>
        <charset val="204"/>
      </rPr>
      <t>1507</t>
    </r>
  </si>
  <si>
    <r>
      <rPr>
        <sz val="10"/>
        <rFont val="Times New Roman"/>
        <family val="1"/>
        <charset val="204"/>
      </rPr>
      <t>1448</t>
    </r>
  </si>
  <si>
    <r>
      <rPr>
        <sz val="10"/>
        <rFont val="Times New Roman"/>
        <family val="1"/>
        <charset val="204"/>
      </rPr>
      <t>30609</t>
    </r>
  </si>
  <si>
    <r>
      <rPr>
        <sz val="10"/>
        <rFont val="Times New Roman"/>
        <family val="1"/>
        <charset val="204"/>
      </rPr>
      <t>15792</t>
    </r>
  </si>
  <si>
    <r>
      <rPr>
        <sz val="10"/>
        <rFont val="Times New Roman"/>
        <family val="1"/>
        <charset val="204"/>
      </rPr>
      <t>14817</t>
    </r>
  </si>
  <si>
    <r>
      <rPr>
        <sz val="10"/>
        <rFont val="Times New Roman"/>
        <family val="1"/>
        <charset val="204"/>
      </rPr>
      <t>3814</t>
    </r>
  </si>
  <si>
    <r>
      <rPr>
        <sz val="10"/>
        <rFont val="Times New Roman"/>
        <family val="1"/>
        <charset val="204"/>
      </rPr>
      <t>1986</t>
    </r>
  </si>
  <si>
    <r>
      <rPr>
        <sz val="10"/>
        <rFont val="Times New Roman"/>
        <family val="1"/>
        <charset val="204"/>
      </rPr>
      <t>1828</t>
    </r>
  </si>
  <si>
    <r>
      <rPr>
        <sz val="10"/>
        <rFont val="Times New Roman"/>
        <family val="1"/>
        <charset val="204"/>
      </rPr>
      <t>11242</t>
    </r>
  </si>
  <si>
    <r>
      <rPr>
        <sz val="10"/>
        <rFont val="Times New Roman"/>
        <family val="1"/>
        <charset val="204"/>
      </rPr>
      <t>5932</t>
    </r>
  </si>
  <si>
    <r>
      <rPr>
        <sz val="10"/>
        <rFont val="Times New Roman"/>
        <family val="1"/>
        <charset val="204"/>
      </rPr>
      <t>5310</t>
    </r>
  </si>
  <si>
    <r>
      <rPr>
        <sz val="10"/>
        <rFont val="Times New Roman"/>
        <family val="1"/>
        <charset val="204"/>
      </rPr>
      <t>1760</t>
    </r>
  </si>
  <si>
    <r>
      <rPr>
        <sz val="10"/>
        <rFont val="Times New Roman"/>
        <family val="1"/>
        <charset val="204"/>
      </rPr>
      <t>934</t>
    </r>
  </si>
  <si>
    <r>
      <rPr>
        <sz val="10"/>
        <rFont val="Times New Roman"/>
        <family val="1"/>
        <charset val="204"/>
      </rPr>
      <t>826</t>
    </r>
  </si>
  <si>
    <r>
      <rPr>
        <sz val="10"/>
        <rFont val="Times New Roman"/>
        <family val="1"/>
        <charset val="204"/>
      </rPr>
      <t>8228</t>
    </r>
  </si>
  <si>
    <r>
      <rPr>
        <sz val="10"/>
        <rFont val="Times New Roman"/>
        <family val="1"/>
        <charset val="204"/>
      </rPr>
      <t>4301</t>
    </r>
  </si>
  <si>
    <r>
      <rPr>
        <sz val="10"/>
        <rFont val="Times New Roman"/>
        <family val="1"/>
        <charset val="204"/>
      </rPr>
      <t>3927</t>
    </r>
  </si>
  <si>
    <r>
      <rPr>
        <sz val="10"/>
        <rFont val="Times New Roman"/>
        <family val="1"/>
        <charset val="204"/>
      </rPr>
      <t>1201</t>
    </r>
  </si>
  <si>
    <r>
      <rPr>
        <sz val="10"/>
        <rFont val="Times New Roman"/>
        <family val="1"/>
        <charset val="204"/>
      </rPr>
      <t>626</t>
    </r>
  </si>
  <si>
    <r>
      <rPr>
        <sz val="10"/>
        <rFont val="Times New Roman"/>
        <family val="1"/>
        <charset val="204"/>
      </rPr>
      <t>575</t>
    </r>
  </si>
  <si>
    <r>
      <rPr>
        <sz val="10"/>
        <rFont val="Times New Roman"/>
        <family val="1"/>
        <charset val="204"/>
      </rPr>
      <t>3644</t>
    </r>
  </si>
  <si>
    <r>
      <rPr>
        <sz val="10"/>
        <rFont val="Times New Roman"/>
        <family val="1"/>
        <charset val="204"/>
      </rPr>
      <t>1867</t>
    </r>
  </si>
  <si>
    <r>
      <rPr>
        <sz val="10"/>
        <rFont val="Times New Roman"/>
        <family val="1"/>
        <charset val="204"/>
      </rPr>
      <t>1777</t>
    </r>
  </si>
  <si>
    <r>
      <rPr>
        <sz val="10"/>
        <rFont val="Times New Roman"/>
        <family val="1"/>
        <charset val="204"/>
      </rPr>
      <t>500</t>
    </r>
  </si>
  <si>
    <r>
      <rPr>
        <sz val="10"/>
        <rFont val="Times New Roman"/>
        <family val="1"/>
        <charset val="204"/>
      </rPr>
      <t>258</t>
    </r>
  </si>
  <si>
    <r>
      <rPr>
        <sz val="10"/>
        <rFont val="Times New Roman"/>
        <family val="1"/>
        <charset val="204"/>
      </rPr>
      <t>242</t>
    </r>
  </si>
  <si>
    <r>
      <rPr>
        <sz val="10"/>
        <rFont val="Times New Roman"/>
        <family val="1"/>
        <charset val="204"/>
      </rPr>
      <t>15161</t>
    </r>
  </si>
  <si>
    <r>
      <rPr>
        <sz val="10"/>
        <rFont val="Times New Roman"/>
        <family val="1"/>
        <charset val="204"/>
      </rPr>
      <t>7954</t>
    </r>
  </si>
  <si>
    <r>
      <rPr>
        <sz val="10"/>
        <rFont val="Times New Roman"/>
        <family val="1"/>
        <charset val="204"/>
      </rPr>
      <t>7207</t>
    </r>
  </si>
  <si>
    <r>
      <rPr>
        <sz val="10"/>
        <rFont val="Times New Roman"/>
        <family val="1"/>
        <charset val="204"/>
      </rPr>
      <t>2146</t>
    </r>
  </si>
  <si>
    <r>
      <rPr>
        <sz val="10"/>
        <rFont val="Times New Roman"/>
        <family val="1"/>
        <charset val="204"/>
      </rPr>
      <t>1113</t>
    </r>
  </si>
  <si>
    <r>
      <rPr>
        <sz val="10"/>
        <rFont val="Times New Roman"/>
        <family val="1"/>
        <charset val="204"/>
      </rPr>
      <t>1033</t>
    </r>
  </si>
  <si>
    <r>
      <rPr>
        <sz val="10"/>
        <rFont val="Times New Roman"/>
        <family val="1"/>
        <charset val="204"/>
      </rPr>
      <t>26651</t>
    </r>
  </si>
  <si>
    <r>
      <rPr>
        <sz val="10"/>
        <rFont val="Times New Roman"/>
        <family val="1"/>
        <charset val="204"/>
      </rPr>
      <t>13812</t>
    </r>
  </si>
  <si>
    <r>
      <rPr>
        <sz val="10"/>
        <rFont val="Times New Roman"/>
        <family val="1"/>
        <charset val="204"/>
      </rPr>
      <t>12839</t>
    </r>
  </si>
  <si>
    <r>
      <rPr>
        <sz val="10"/>
        <rFont val="Times New Roman"/>
        <family val="1"/>
        <charset val="204"/>
      </rPr>
      <t>4429</t>
    </r>
  </si>
  <si>
    <r>
      <rPr>
        <sz val="10"/>
        <rFont val="Times New Roman"/>
        <family val="1"/>
        <charset val="204"/>
      </rPr>
      <t>2361</t>
    </r>
  </si>
  <si>
    <r>
      <rPr>
        <sz val="10"/>
        <rFont val="Times New Roman"/>
        <family val="1"/>
        <charset val="204"/>
      </rPr>
      <t>2068</t>
    </r>
  </si>
  <si>
    <r>
      <rPr>
        <sz val="10"/>
        <rFont val="Times New Roman"/>
        <family val="1"/>
        <charset val="204"/>
      </rPr>
      <t>19241</t>
    </r>
  </si>
  <si>
    <r>
      <rPr>
        <sz val="10"/>
        <rFont val="Times New Roman"/>
        <family val="1"/>
        <charset val="204"/>
      </rPr>
      <t>9883</t>
    </r>
  </si>
  <si>
    <r>
      <rPr>
        <sz val="10"/>
        <rFont val="Times New Roman"/>
        <family val="1"/>
        <charset val="204"/>
      </rPr>
      <t>9358</t>
    </r>
  </si>
  <si>
    <r>
      <rPr>
        <sz val="10"/>
        <rFont val="Times New Roman"/>
        <family val="1"/>
        <charset val="204"/>
      </rPr>
      <t>2921</t>
    </r>
  </si>
  <si>
    <r>
      <rPr>
        <sz val="10"/>
        <rFont val="Times New Roman"/>
        <family val="1"/>
        <charset val="204"/>
      </rPr>
      <t>1476</t>
    </r>
  </si>
  <si>
    <r>
      <rPr>
        <sz val="10"/>
        <rFont val="Times New Roman"/>
        <family val="1"/>
        <charset val="204"/>
      </rPr>
      <t>1445</t>
    </r>
  </si>
  <si>
    <r>
      <rPr>
        <sz val="10"/>
        <rFont val="Times New Roman"/>
        <family val="1"/>
        <charset val="204"/>
      </rPr>
      <t>40868</t>
    </r>
  </si>
  <si>
    <r>
      <rPr>
        <sz val="10"/>
        <rFont val="Times New Roman"/>
        <family val="1"/>
        <charset val="204"/>
      </rPr>
      <t>20903</t>
    </r>
  </si>
  <si>
    <r>
      <rPr>
        <sz val="10"/>
        <rFont val="Times New Roman"/>
        <family val="1"/>
        <charset val="204"/>
      </rPr>
      <t>19965</t>
    </r>
  </si>
  <si>
    <r>
      <rPr>
        <sz val="10"/>
        <rFont val="Times New Roman"/>
        <family val="1"/>
        <charset val="204"/>
      </rPr>
      <t>5886</t>
    </r>
  </si>
  <si>
    <r>
      <rPr>
        <sz val="10"/>
        <rFont val="Times New Roman"/>
        <family val="1"/>
        <charset val="204"/>
      </rPr>
      <t>2999</t>
    </r>
  </si>
  <si>
    <r>
      <rPr>
        <sz val="10"/>
        <rFont val="Times New Roman"/>
        <family val="1"/>
        <charset val="204"/>
      </rPr>
      <t>2887</t>
    </r>
  </si>
  <si>
    <r>
      <rPr>
        <sz val="10"/>
        <rFont val="Times New Roman"/>
        <family val="1"/>
        <charset val="204"/>
      </rPr>
      <t>41247</t>
    </r>
  </si>
  <si>
    <r>
      <rPr>
        <sz val="10"/>
        <rFont val="Times New Roman"/>
        <family val="1"/>
        <charset val="204"/>
      </rPr>
      <t>20773</t>
    </r>
  </si>
  <si>
    <r>
      <rPr>
        <sz val="10"/>
        <rFont val="Times New Roman"/>
        <family val="1"/>
        <charset val="204"/>
      </rPr>
      <t>20474</t>
    </r>
  </si>
  <si>
    <r>
      <rPr>
        <sz val="10"/>
        <rFont val="Times New Roman"/>
        <family val="1"/>
        <charset val="204"/>
      </rPr>
      <t>6049</t>
    </r>
  </si>
  <si>
    <r>
      <rPr>
        <sz val="10"/>
        <rFont val="Times New Roman"/>
        <family val="1"/>
        <charset val="204"/>
      </rPr>
      <t>3045</t>
    </r>
  </si>
  <si>
    <r>
      <rPr>
        <sz val="10"/>
        <rFont val="Times New Roman"/>
        <family val="1"/>
        <charset val="204"/>
      </rPr>
      <t>3004</t>
    </r>
  </si>
  <si>
    <r>
      <rPr>
        <sz val="10"/>
        <rFont val="Times New Roman"/>
        <family val="1"/>
        <charset val="204"/>
      </rPr>
      <t>19718</t>
    </r>
  </si>
  <si>
    <r>
      <rPr>
        <sz val="10"/>
        <rFont val="Times New Roman"/>
        <family val="1"/>
        <charset val="204"/>
      </rPr>
      <t>10248</t>
    </r>
  </si>
  <si>
    <r>
      <rPr>
        <sz val="10"/>
        <rFont val="Times New Roman"/>
        <family val="1"/>
        <charset val="204"/>
      </rPr>
      <t>9470</t>
    </r>
  </si>
  <si>
    <r>
      <rPr>
        <sz val="10"/>
        <rFont val="Times New Roman"/>
        <family val="1"/>
        <charset val="204"/>
      </rPr>
      <t>2690</t>
    </r>
  </si>
  <si>
    <r>
      <rPr>
        <sz val="10"/>
        <rFont val="Times New Roman"/>
        <family val="1"/>
        <charset val="204"/>
      </rPr>
      <t>1417</t>
    </r>
  </si>
  <si>
    <r>
      <rPr>
        <sz val="10"/>
        <rFont val="Times New Roman"/>
        <family val="1"/>
        <charset val="204"/>
      </rPr>
      <t>1273</t>
    </r>
  </si>
  <si>
    <r>
      <rPr>
        <sz val="10"/>
        <rFont val="Times New Roman"/>
        <family val="1"/>
        <charset val="204"/>
      </rPr>
      <t>19850</t>
    </r>
  </si>
  <si>
    <r>
      <rPr>
        <sz val="10"/>
        <rFont val="Times New Roman"/>
        <family val="1"/>
        <charset val="204"/>
      </rPr>
      <t>10143</t>
    </r>
  </si>
  <si>
    <r>
      <rPr>
        <sz val="10"/>
        <rFont val="Times New Roman"/>
        <family val="1"/>
        <charset val="204"/>
      </rPr>
      <t>9707</t>
    </r>
  </si>
  <si>
    <r>
      <rPr>
        <sz val="10"/>
        <rFont val="Times New Roman"/>
        <family val="1"/>
        <charset val="204"/>
      </rPr>
      <t>2788</t>
    </r>
  </si>
  <si>
    <r>
      <rPr>
        <sz val="10"/>
        <rFont val="Times New Roman"/>
        <family val="1"/>
        <charset val="204"/>
      </rPr>
      <t>1428</t>
    </r>
  </si>
  <si>
    <r>
      <rPr>
        <sz val="10"/>
        <rFont val="Times New Roman"/>
        <family val="1"/>
        <charset val="204"/>
      </rPr>
      <t>1360</t>
    </r>
  </si>
  <si>
    <r>
      <rPr>
        <sz val="10"/>
        <rFont val="Times New Roman"/>
        <family val="1"/>
        <charset val="204"/>
      </rPr>
      <t>7484</t>
    </r>
  </si>
  <si>
    <r>
      <rPr>
        <sz val="10"/>
        <rFont val="Times New Roman"/>
        <family val="1"/>
        <charset val="204"/>
      </rPr>
      <t>3740</t>
    </r>
  </si>
  <si>
    <r>
      <rPr>
        <sz val="10"/>
        <rFont val="Times New Roman"/>
        <family val="1"/>
        <charset val="204"/>
      </rPr>
      <t>3744</t>
    </r>
  </si>
  <si>
    <r>
      <rPr>
        <sz val="10"/>
        <rFont val="Times New Roman"/>
        <family val="1"/>
        <charset val="204"/>
      </rPr>
      <t>988</t>
    </r>
  </si>
  <si>
    <r>
      <rPr>
        <sz val="10"/>
        <rFont val="Times New Roman"/>
        <family val="1"/>
        <charset val="204"/>
      </rPr>
      <t>453</t>
    </r>
  </si>
  <si>
    <r>
      <rPr>
        <sz val="10"/>
        <rFont val="Times New Roman"/>
        <family val="1"/>
        <charset val="204"/>
      </rPr>
      <t>535</t>
    </r>
  </si>
  <si>
    <r>
      <rPr>
        <sz val="10"/>
        <rFont val="Times New Roman"/>
        <family val="1"/>
        <charset val="204"/>
      </rPr>
      <t>17712</t>
    </r>
  </si>
  <si>
    <r>
      <rPr>
        <sz val="10"/>
        <rFont val="Times New Roman"/>
        <family val="1"/>
        <charset val="204"/>
      </rPr>
      <t>9006</t>
    </r>
  </si>
  <si>
    <r>
      <rPr>
        <sz val="10"/>
        <rFont val="Times New Roman"/>
        <family val="1"/>
        <charset val="204"/>
      </rPr>
      <t>8706</t>
    </r>
  </si>
  <si>
    <r>
      <rPr>
        <sz val="10"/>
        <rFont val="Times New Roman"/>
        <family val="1"/>
        <charset val="204"/>
      </rPr>
      <t>2392</t>
    </r>
  </si>
  <si>
    <r>
      <rPr>
        <sz val="10"/>
        <rFont val="Times New Roman"/>
        <family val="1"/>
        <charset val="204"/>
      </rPr>
      <t>1226</t>
    </r>
  </si>
  <si>
    <r>
      <rPr>
        <sz val="10"/>
        <rFont val="Times New Roman"/>
        <family val="1"/>
        <charset val="204"/>
      </rPr>
      <t>1166</t>
    </r>
  </si>
  <si>
    <r>
      <rPr>
        <sz val="10"/>
        <rFont val="Times New Roman"/>
        <family val="1"/>
        <charset val="204"/>
      </rPr>
      <t>2881</t>
    </r>
  </si>
  <si>
    <r>
      <rPr>
        <sz val="10"/>
        <rFont val="Times New Roman"/>
        <family val="1"/>
        <charset val="204"/>
      </rPr>
      <t>1474</t>
    </r>
  </si>
  <si>
    <r>
      <rPr>
        <sz val="10"/>
        <rFont val="Times New Roman"/>
        <family val="1"/>
        <charset val="204"/>
      </rPr>
      <t>1407</t>
    </r>
  </si>
  <si>
    <r>
      <rPr>
        <sz val="10"/>
        <rFont val="Times New Roman"/>
        <family val="1"/>
        <charset val="204"/>
      </rPr>
      <t>433</t>
    </r>
  </si>
  <si>
    <r>
      <rPr>
        <sz val="10"/>
        <rFont val="Times New Roman"/>
        <family val="1"/>
        <charset val="204"/>
      </rPr>
      <t>223</t>
    </r>
  </si>
  <si>
    <r>
      <rPr>
        <sz val="10"/>
        <rFont val="Times New Roman"/>
        <family val="1"/>
        <charset val="204"/>
      </rPr>
      <t>210</t>
    </r>
  </si>
  <si>
    <r>
      <rPr>
        <sz val="10"/>
        <rFont val="Times New Roman"/>
        <family val="1"/>
        <charset val="204"/>
      </rPr>
      <t>3248</t>
    </r>
  </si>
  <si>
    <r>
      <rPr>
        <sz val="10"/>
        <rFont val="Times New Roman"/>
        <family val="1"/>
        <charset val="204"/>
      </rPr>
      <t>1662</t>
    </r>
  </si>
  <si>
    <r>
      <rPr>
        <sz val="10"/>
        <rFont val="Times New Roman"/>
        <family val="1"/>
        <charset val="204"/>
      </rPr>
      <t>1586</t>
    </r>
  </si>
  <si>
    <r>
      <rPr>
        <sz val="10"/>
        <rFont val="Times New Roman"/>
        <family val="1"/>
        <charset val="204"/>
      </rPr>
      <t>492</t>
    </r>
  </si>
  <si>
    <r>
      <rPr>
        <sz val="10"/>
        <rFont val="Times New Roman"/>
        <family val="1"/>
        <charset val="204"/>
      </rPr>
      <t>254</t>
    </r>
  </si>
  <si>
    <r>
      <rPr>
        <sz val="10"/>
        <rFont val="Times New Roman"/>
        <family val="1"/>
        <charset val="204"/>
      </rPr>
      <t>238</t>
    </r>
  </si>
  <si>
    <r>
      <rPr>
        <sz val="10"/>
        <rFont val="Times New Roman"/>
        <family val="1"/>
        <charset val="204"/>
      </rPr>
      <t>5287</t>
    </r>
  </si>
  <si>
    <r>
      <rPr>
        <sz val="10"/>
        <rFont val="Times New Roman"/>
        <family val="1"/>
        <charset val="204"/>
      </rPr>
      <t>2767</t>
    </r>
  </si>
  <si>
    <r>
      <rPr>
        <sz val="10"/>
        <rFont val="Times New Roman"/>
        <family val="1"/>
        <charset val="204"/>
      </rPr>
      <t>2520</t>
    </r>
  </si>
  <si>
    <r>
      <rPr>
        <sz val="10"/>
        <rFont val="Times New Roman"/>
        <family val="1"/>
        <charset val="204"/>
      </rPr>
      <t>693</t>
    </r>
  </si>
  <si>
    <r>
      <rPr>
        <sz val="10"/>
        <rFont val="Times New Roman"/>
        <family val="1"/>
        <charset val="204"/>
      </rPr>
      <t>351</t>
    </r>
  </si>
  <si>
    <r>
      <rPr>
        <sz val="10"/>
        <rFont val="Times New Roman"/>
        <family val="1"/>
        <charset val="204"/>
      </rPr>
      <t>342</t>
    </r>
  </si>
  <si>
    <r>
      <rPr>
        <sz val="10"/>
        <rFont val="Times New Roman"/>
        <family val="1"/>
        <charset val="204"/>
      </rPr>
      <t>7538</t>
    </r>
  </si>
  <si>
    <r>
      <rPr>
        <sz val="10"/>
        <rFont val="Times New Roman"/>
        <family val="1"/>
        <charset val="204"/>
      </rPr>
      <t>3918</t>
    </r>
  </si>
  <si>
    <r>
      <rPr>
        <sz val="10"/>
        <rFont val="Times New Roman"/>
        <family val="1"/>
        <charset val="204"/>
      </rPr>
      <t>3620</t>
    </r>
  </si>
  <si>
    <r>
      <rPr>
        <sz val="10"/>
        <rFont val="Times New Roman"/>
        <family val="1"/>
        <charset val="204"/>
      </rPr>
      <t>1011</t>
    </r>
  </si>
  <si>
    <r>
      <rPr>
        <sz val="10"/>
        <rFont val="Times New Roman"/>
        <family val="1"/>
        <charset val="204"/>
      </rPr>
      <t>547</t>
    </r>
  </si>
  <si>
    <r>
      <rPr>
        <sz val="10"/>
        <rFont val="Times New Roman"/>
        <family val="1"/>
        <charset val="204"/>
      </rPr>
      <t>464</t>
    </r>
  </si>
  <si>
    <r>
      <rPr>
        <sz val="10"/>
        <rFont val="Times New Roman"/>
        <family val="1"/>
        <charset val="204"/>
      </rPr>
      <t>4867</t>
    </r>
  </si>
  <si>
    <r>
      <rPr>
        <sz val="10"/>
        <rFont val="Times New Roman"/>
        <family val="1"/>
        <charset val="204"/>
      </rPr>
      <t>2513</t>
    </r>
  </si>
  <si>
    <r>
      <rPr>
        <sz val="10"/>
        <rFont val="Times New Roman"/>
        <family val="1"/>
        <charset val="204"/>
      </rPr>
      <t>2354</t>
    </r>
  </si>
  <si>
    <r>
      <rPr>
        <sz val="10"/>
        <rFont val="Times New Roman"/>
        <family val="1"/>
        <charset val="204"/>
      </rPr>
      <t>777</t>
    </r>
  </si>
  <si>
    <r>
      <rPr>
        <sz val="10"/>
        <rFont val="Times New Roman"/>
        <family val="1"/>
        <charset val="204"/>
      </rPr>
      <t>421</t>
    </r>
  </si>
  <si>
    <r>
      <rPr>
        <sz val="10"/>
        <rFont val="Times New Roman"/>
        <family val="1"/>
        <charset val="204"/>
      </rPr>
      <t>356</t>
    </r>
  </si>
  <si>
    <r>
      <rPr>
        <sz val="10"/>
        <rFont val="Times New Roman"/>
        <family val="1"/>
        <charset val="204"/>
      </rPr>
      <t>7332</t>
    </r>
  </si>
  <si>
    <r>
      <rPr>
        <sz val="10"/>
        <rFont val="Times New Roman"/>
        <family val="1"/>
        <charset val="204"/>
      </rPr>
      <t>3588</t>
    </r>
  </si>
  <si>
    <r>
      <rPr>
        <sz val="10"/>
        <rFont val="Times New Roman"/>
        <family val="1"/>
        <charset val="204"/>
      </rPr>
      <t>1093</t>
    </r>
  </si>
  <si>
    <r>
      <rPr>
        <sz val="10"/>
        <rFont val="Times New Roman"/>
        <family val="1"/>
        <charset val="204"/>
      </rPr>
      <t>548</t>
    </r>
  </si>
  <si>
    <r>
      <rPr>
        <sz val="10"/>
        <rFont val="Times New Roman"/>
        <family val="1"/>
        <charset val="204"/>
      </rPr>
      <t>545</t>
    </r>
  </si>
  <si>
    <r>
      <rPr>
        <sz val="10"/>
        <rFont val="Times New Roman"/>
        <family val="1"/>
        <charset val="204"/>
      </rPr>
      <t>1624</t>
    </r>
  </si>
  <si>
    <r>
      <rPr>
        <sz val="10"/>
        <rFont val="Times New Roman"/>
        <family val="1"/>
        <charset val="204"/>
      </rPr>
      <t>434</t>
    </r>
  </si>
  <si>
    <r>
      <rPr>
        <sz val="10"/>
        <rFont val="Times New Roman"/>
        <family val="1"/>
        <charset val="204"/>
      </rPr>
      <t>215</t>
    </r>
  </si>
  <si>
    <r>
      <rPr>
        <sz val="10"/>
        <rFont val="Times New Roman"/>
        <family val="1"/>
        <charset val="204"/>
      </rPr>
      <t>219</t>
    </r>
  </si>
  <si>
    <r>
      <rPr>
        <sz val="10"/>
        <rFont val="Times New Roman"/>
        <family val="1"/>
        <charset val="204"/>
      </rPr>
      <t>11070</t>
    </r>
  </si>
  <si>
    <r>
      <rPr>
        <sz val="10"/>
        <rFont val="Times New Roman"/>
        <family val="1"/>
        <charset val="204"/>
      </rPr>
      <t>5732</t>
    </r>
  </si>
  <si>
    <r>
      <rPr>
        <sz val="10"/>
        <rFont val="Times New Roman"/>
        <family val="1"/>
        <charset val="204"/>
      </rPr>
      <t>5338</t>
    </r>
  </si>
  <si>
    <r>
      <rPr>
        <sz val="10"/>
        <rFont val="Times New Roman"/>
        <family val="1"/>
        <charset val="204"/>
      </rPr>
      <t>1606</t>
    </r>
  </si>
  <si>
    <r>
      <rPr>
        <sz val="10"/>
        <rFont val="Times New Roman"/>
        <family val="1"/>
        <charset val="204"/>
      </rPr>
      <t>795</t>
    </r>
  </si>
  <si>
    <r>
      <rPr>
        <sz val="10"/>
        <rFont val="Times New Roman"/>
        <family val="1"/>
        <charset val="204"/>
      </rPr>
      <t>811</t>
    </r>
  </si>
  <si>
    <r>
      <rPr>
        <sz val="10"/>
        <rFont val="Times New Roman"/>
        <family val="1"/>
        <charset val="204"/>
      </rPr>
      <t>8379</t>
    </r>
  </si>
  <si>
    <r>
      <rPr>
        <sz val="10"/>
        <rFont val="Times New Roman"/>
        <family val="1"/>
        <charset val="204"/>
      </rPr>
      <t>4230</t>
    </r>
  </si>
  <si>
    <r>
      <rPr>
        <sz val="10"/>
        <rFont val="Times New Roman"/>
        <family val="1"/>
        <charset val="204"/>
      </rPr>
      <t>4149</t>
    </r>
  </si>
  <si>
    <r>
      <rPr>
        <sz val="10"/>
        <rFont val="Times New Roman"/>
        <family val="1"/>
        <charset val="204"/>
      </rPr>
      <t>1314</t>
    </r>
  </si>
  <si>
    <r>
      <rPr>
        <sz val="10"/>
        <rFont val="Times New Roman"/>
        <family val="1"/>
        <charset val="204"/>
      </rPr>
      <t>672</t>
    </r>
  </si>
  <si>
    <r>
      <rPr>
        <sz val="10"/>
        <rFont val="Times New Roman"/>
        <family val="1"/>
        <charset val="204"/>
      </rPr>
      <t>642</t>
    </r>
  </si>
  <si>
    <r>
      <rPr>
        <sz val="10"/>
        <rFont val="Times New Roman"/>
        <family val="1"/>
        <charset val="204"/>
      </rPr>
      <t>6229</t>
    </r>
  </si>
  <si>
    <r>
      <rPr>
        <sz val="10"/>
        <rFont val="Times New Roman"/>
        <family val="1"/>
        <charset val="204"/>
      </rPr>
      <t>3159</t>
    </r>
  </si>
  <si>
    <r>
      <rPr>
        <sz val="10"/>
        <rFont val="Times New Roman"/>
        <family val="1"/>
        <charset val="204"/>
      </rPr>
      <t>3070</t>
    </r>
  </si>
  <si>
    <r>
      <rPr>
        <sz val="10"/>
        <rFont val="Times New Roman"/>
        <family val="1"/>
        <charset val="204"/>
      </rPr>
      <t>891</t>
    </r>
  </si>
  <si>
    <r>
      <rPr>
        <sz val="10"/>
        <rFont val="Times New Roman"/>
        <family val="1"/>
        <charset val="204"/>
      </rPr>
      <t>447</t>
    </r>
  </si>
  <si>
    <r>
      <rPr>
        <sz val="10"/>
        <rFont val="Times New Roman"/>
        <family val="1"/>
        <charset val="204"/>
      </rPr>
      <t>444</t>
    </r>
  </si>
  <si>
    <r>
      <rPr>
        <sz val="10"/>
        <rFont val="Times New Roman"/>
        <family val="1"/>
        <charset val="204"/>
      </rPr>
      <t>8140</t>
    </r>
  </si>
  <si>
    <r>
      <rPr>
        <sz val="10"/>
        <rFont val="Times New Roman"/>
        <family val="1"/>
        <charset val="204"/>
      </rPr>
      <t>4269</t>
    </r>
  </si>
  <si>
    <r>
      <rPr>
        <sz val="10"/>
        <rFont val="Times New Roman"/>
        <family val="1"/>
        <charset val="204"/>
      </rPr>
      <t>3871</t>
    </r>
  </si>
  <si>
    <r>
      <rPr>
        <sz val="10"/>
        <rFont val="Times New Roman"/>
        <family val="1"/>
        <charset val="204"/>
      </rPr>
      <t>1169</t>
    </r>
  </si>
  <si>
    <r>
      <rPr>
        <sz val="10"/>
        <rFont val="Times New Roman"/>
        <family val="1"/>
        <charset val="204"/>
      </rPr>
      <t>617</t>
    </r>
  </si>
  <si>
    <r>
      <rPr>
        <sz val="10"/>
        <rFont val="Times New Roman"/>
        <family val="1"/>
        <charset val="204"/>
      </rPr>
      <t>552</t>
    </r>
  </si>
  <si>
    <r>
      <rPr>
        <sz val="10"/>
        <rFont val="Times New Roman"/>
        <family val="1"/>
        <charset val="204"/>
      </rPr>
      <t>4310</t>
    </r>
  </si>
  <si>
    <r>
      <rPr>
        <sz val="10"/>
        <rFont val="Times New Roman"/>
        <family val="1"/>
        <charset val="204"/>
      </rPr>
      <t>2250</t>
    </r>
  </si>
  <si>
    <r>
      <rPr>
        <sz val="10"/>
        <rFont val="Times New Roman"/>
        <family val="1"/>
        <charset val="204"/>
      </rPr>
      <t>2060</t>
    </r>
  </si>
  <si>
    <r>
      <rPr>
        <sz val="10"/>
        <rFont val="Times New Roman"/>
        <family val="1"/>
        <charset val="204"/>
      </rPr>
      <t>641</t>
    </r>
  </si>
  <si>
    <r>
      <rPr>
        <sz val="10"/>
        <rFont val="Times New Roman"/>
        <family val="1"/>
        <charset val="204"/>
      </rPr>
      <t>336</t>
    </r>
  </si>
  <si>
    <r>
      <rPr>
        <sz val="10"/>
        <rFont val="Times New Roman"/>
        <family val="1"/>
        <charset val="204"/>
      </rPr>
      <t>305</t>
    </r>
  </si>
  <si>
    <r>
      <rPr>
        <sz val="10"/>
        <rFont val="Times New Roman"/>
        <family val="1"/>
        <charset val="204"/>
      </rPr>
      <t>6542</t>
    </r>
  </si>
  <si>
    <r>
      <rPr>
        <sz val="10"/>
        <rFont val="Times New Roman"/>
        <family val="1"/>
        <charset val="204"/>
      </rPr>
      <t>3394</t>
    </r>
  </si>
  <si>
    <r>
      <rPr>
        <sz val="10"/>
        <rFont val="Times New Roman"/>
        <family val="1"/>
        <charset val="204"/>
      </rPr>
      <t>3148</t>
    </r>
  </si>
  <si>
    <r>
      <rPr>
        <sz val="10"/>
        <rFont val="Times New Roman"/>
        <family val="1"/>
        <charset val="204"/>
      </rPr>
      <t>991</t>
    </r>
  </si>
  <si>
    <r>
      <rPr>
        <sz val="10"/>
        <rFont val="Times New Roman"/>
        <family val="1"/>
        <charset val="204"/>
      </rPr>
      <t>491</t>
    </r>
  </si>
  <si>
    <r>
      <rPr>
        <sz val="10"/>
        <rFont val="Times New Roman"/>
        <family val="1"/>
        <charset val="204"/>
      </rPr>
      <t>14575</t>
    </r>
  </si>
  <si>
    <r>
      <rPr>
        <sz val="10"/>
        <rFont val="Times New Roman"/>
        <family val="1"/>
        <charset val="204"/>
      </rPr>
      <t>7338</t>
    </r>
  </si>
  <si>
    <r>
      <rPr>
        <sz val="10"/>
        <rFont val="Times New Roman"/>
        <family val="1"/>
        <charset val="204"/>
      </rPr>
      <t>7237</t>
    </r>
  </si>
  <si>
    <r>
      <rPr>
        <sz val="10"/>
        <rFont val="Times New Roman"/>
        <family val="1"/>
        <charset val="204"/>
      </rPr>
      <t>2237</t>
    </r>
  </si>
  <si>
    <r>
      <rPr>
        <sz val="10"/>
        <rFont val="Times New Roman"/>
        <family val="1"/>
        <charset val="204"/>
      </rPr>
      <t>1087</t>
    </r>
  </si>
  <si>
    <r>
      <rPr>
        <sz val="10"/>
        <rFont val="Times New Roman"/>
        <family val="1"/>
        <charset val="204"/>
      </rPr>
      <t>1150</t>
    </r>
  </si>
  <si>
    <r>
      <rPr>
        <sz val="10"/>
        <rFont val="Times New Roman"/>
        <family val="1"/>
        <charset val="204"/>
      </rPr>
      <t>2685</t>
    </r>
  </si>
  <si>
    <r>
      <rPr>
        <sz val="10"/>
        <rFont val="Times New Roman"/>
        <family val="1"/>
        <charset val="204"/>
      </rPr>
      <t>1372</t>
    </r>
  </si>
  <si>
    <r>
      <rPr>
        <sz val="10"/>
        <rFont val="Times New Roman"/>
        <family val="1"/>
        <charset val="204"/>
      </rPr>
      <t>1313</t>
    </r>
  </si>
  <si>
    <r>
      <rPr>
        <sz val="10"/>
        <rFont val="Times New Roman"/>
        <family val="1"/>
        <charset val="204"/>
      </rPr>
      <t>383</t>
    </r>
  </si>
  <si>
    <r>
      <rPr>
        <sz val="10"/>
        <rFont val="Times New Roman"/>
        <family val="1"/>
        <charset val="204"/>
      </rPr>
      <t>195</t>
    </r>
  </si>
  <si>
    <r>
      <rPr>
        <sz val="10"/>
        <rFont val="Times New Roman"/>
        <family val="1"/>
        <charset val="204"/>
      </rPr>
      <t>188</t>
    </r>
  </si>
  <si>
    <r>
      <rPr>
        <sz val="10"/>
        <rFont val="Times New Roman"/>
        <family val="1"/>
        <charset val="204"/>
      </rPr>
      <t>8953</t>
    </r>
  </si>
  <si>
    <r>
      <rPr>
        <sz val="10"/>
        <rFont val="Times New Roman"/>
        <family val="1"/>
        <charset val="204"/>
      </rPr>
      <t>4617</t>
    </r>
  </si>
  <si>
    <r>
      <rPr>
        <sz val="10"/>
        <rFont val="Times New Roman"/>
        <family val="1"/>
        <charset val="204"/>
      </rPr>
      <t>4336</t>
    </r>
  </si>
  <si>
    <r>
      <rPr>
        <sz val="10"/>
        <rFont val="Times New Roman"/>
        <family val="1"/>
        <charset val="204"/>
      </rPr>
      <t>1342</t>
    </r>
  </si>
  <si>
    <r>
      <rPr>
        <sz val="10"/>
        <rFont val="Times New Roman"/>
        <family val="1"/>
        <charset val="204"/>
      </rPr>
      <t>695</t>
    </r>
  </si>
  <si>
    <r>
      <rPr>
        <sz val="10"/>
        <rFont val="Times New Roman"/>
        <family val="1"/>
        <charset val="204"/>
      </rPr>
      <t>647</t>
    </r>
  </si>
  <si>
    <r>
      <rPr>
        <sz val="10"/>
        <rFont val="Times New Roman"/>
        <family val="1"/>
        <charset val="204"/>
      </rPr>
      <t>8330</t>
    </r>
  </si>
  <si>
    <r>
      <rPr>
        <sz val="10"/>
        <rFont val="Times New Roman"/>
        <family val="1"/>
        <charset val="204"/>
      </rPr>
      <t>4281</t>
    </r>
  </si>
  <si>
    <r>
      <rPr>
        <sz val="10"/>
        <rFont val="Times New Roman"/>
        <family val="1"/>
        <charset val="204"/>
      </rPr>
      <t>4049</t>
    </r>
  </si>
  <si>
    <r>
      <rPr>
        <sz val="10"/>
        <rFont val="Times New Roman"/>
        <family val="1"/>
        <charset val="204"/>
      </rPr>
      <t>1284</t>
    </r>
  </si>
  <si>
    <r>
      <rPr>
        <sz val="10"/>
        <rFont val="Times New Roman"/>
        <family val="1"/>
        <charset val="204"/>
      </rPr>
      <t>646</t>
    </r>
  </si>
  <si>
    <r>
      <rPr>
        <sz val="10"/>
        <rFont val="Times New Roman"/>
        <family val="1"/>
        <charset val="204"/>
      </rPr>
      <t>638</t>
    </r>
  </si>
  <si>
    <r>
      <rPr>
        <sz val="10"/>
        <rFont val="Times New Roman"/>
        <family val="1"/>
        <charset val="204"/>
      </rPr>
      <t>12582</t>
    </r>
  </si>
  <si>
    <r>
      <rPr>
        <sz val="10"/>
        <rFont val="Times New Roman"/>
        <family val="1"/>
        <charset val="204"/>
      </rPr>
      <t>6498</t>
    </r>
  </si>
  <si>
    <r>
      <rPr>
        <sz val="10"/>
        <rFont val="Times New Roman"/>
        <family val="1"/>
        <charset val="204"/>
      </rPr>
      <t>6084</t>
    </r>
  </si>
  <si>
    <r>
      <rPr>
        <sz val="10"/>
        <rFont val="Times New Roman"/>
        <family val="1"/>
        <charset val="204"/>
      </rPr>
      <t>1825</t>
    </r>
  </si>
  <si>
    <r>
      <rPr>
        <sz val="10"/>
        <rFont val="Times New Roman"/>
        <family val="1"/>
        <charset val="204"/>
      </rPr>
      <t>939</t>
    </r>
  </si>
  <si>
    <r>
      <rPr>
        <sz val="10"/>
        <rFont val="Times New Roman"/>
        <family val="1"/>
        <charset val="204"/>
      </rPr>
      <t>886</t>
    </r>
  </si>
  <si>
    <r>
      <rPr>
        <sz val="10"/>
        <rFont val="Times New Roman"/>
        <family val="1"/>
        <charset val="204"/>
      </rPr>
      <t>2615</t>
    </r>
  </si>
  <si>
    <r>
      <rPr>
        <sz val="10"/>
        <rFont val="Times New Roman"/>
        <family val="1"/>
        <charset val="204"/>
      </rPr>
      <t>1315</t>
    </r>
  </si>
  <si>
    <r>
      <rPr>
        <sz val="10"/>
        <rFont val="Times New Roman"/>
        <family val="1"/>
        <charset val="204"/>
      </rPr>
      <t>1300</t>
    </r>
  </si>
  <si>
    <r>
      <rPr>
        <sz val="10"/>
        <rFont val="Times New Roman"/>
        <family val="1"/>
        <charset val="204"/>
      </rPr>
      <t>382</t>
    </r>
  </si>
  <si>
    <r>
      <rPr>
        <sz val="10"/>
        <rFont val="Times New Roman"/>
        <family val="1"/>
        <charset val="204"/>
      </rPr>
      <t>191</t>
    </r>
  </si>
  <si>
    <r>
      <rPr>
        <sz val="10"/>
        <rFont val="Times New Roman"/>
        <family val="1"/>
        <charset val="204"/>
      </rPr>
      <t>8309</t>
    </r>
  </si>
  <si>
    <r>
      <rPr>
        <sz val="10"/>
        <rFont val="Times New Roman"/>
        <family val="1"/>
        <charset val="204"/>
      </rPr>
      <t>4317</t>
    </r>
  </si>
  <si>
    <r>
      <rPr>
        <sz val="10"/>
        <rFont val="Times New Roman"/>
        <family val="1"/>
        <charset val="204"/>
      </rPr>
      <t>3992</t>
    </r>
  </si>
  <si>
    <r>
      <rPr>
        <sz val="10"/>
        <rFont val="Times New Roman"/>
        <family val="1"/>
        <charset val="204"/>
      </rPr>
      <t>1214</t>
    </r>
  </si>
  <si>
    <r>
      <rPr>
        <sz val="10"/>
        <rFont val="Times New Roman"/>
        <family val="1"/>
        <charset val="204"/>
      </rPr>
      <t>627</t>
    </r>
  </si>
  <si>
    <r>
      <rPr>
        <sz val="10"/>
        <rFont val="Times New Roman"/>
        <family val="1"/>
        <charset val="204"/>
      </rPr>
      <t>587</t>
    </r>
  </si>
  <si>
    <r>
      <rPr>
        <sz val="10"/>
        <rFont val="Times New Roman"/>
        <family val="1"/>
        <charset val="204"/>
      </rPr>
      <t>8736</t>
    </r>
  </si>
  <si>
    <r>
      <rPr>
        <sz val="10"/>
        <rFont val="Times New Roman"/>
        <family val="1"/>
        <charset val="204"/>
      </rPr>
      <t>4470</t>
    </r>
  </si>
  <si>
    <r>
      <rPr>
        <sz val="10"/>
        <rFont val="Times New Roman"/>
        <family val="1"/>
        <charset val="204"/>
      </rPr>
      <t>4266</t>
    </r>
  </si>
  <si>
    <r>
      <rPr>
        <sz val="10"/>
        <rFont val="Times New Roman"/>
        <family val="1"/>
        <charset val="204"/>
      </rPr>
      <t>1225</t>
    </r>
  </si>
  <si>
    <r>
      <rPr>
        <sz val="10"/>
        <rFont val="Times New Roman"/>
        <family val="1"/>
        <charset val="204"/>
      </rPr>
      <t>583</t>
    </r>
  </si>
  <si>
    <r>
      <rPr>
        <sz val="10"/>
        <rFont val="Times New Roman"/>
        <family val="1"/>
        <charset val="204"/>
      </rPr>
      <t>15875</t>
    </r>
  </si>
  <si>
    <r>
      <rPr>
        <sz val="10"/>
        <rFont val="Times New Roman"/>
        <family val="1"/>
        <charset val="204"/>
      </rPr>
      <t>8107</t>
    </r>
  </si>
  <si>
    <r>
      <rPr>
        <sz val="10"/>
        <rFont val="Times New Roman"/>
        <family val="1"/>
        <charset val="204"/>
      </rPr>
      <t>7768</t>
    </r>
  </si>
  <si>
    <r>
      <rPr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</si>
  <si>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1218</t>
    </r>
  </si>
  <si>
    <r>
      <rPr>
        <sz val="10"/>
        <rFont val="Times New Roman"/>
        <family val="1"/>
        <charset val="204"/>
      </rPr>
      <t>1192</t>
    </r>
  </si>
  <si>
    <r>
      <rPr>
        <sz val="10"/>
        <rFont val="Times New Roman"/>
        <family val="1"/>
        <charset val="204"/>
      </rPr>
      <t>3319</t>
    </r>
  </si>
  <si>
    <r>
      <rPr>
        <sz val="10"/>
        <rFont val="Times New Roman"/>
        <family val="1"/>
        <charset val="204"/>
      </rPr>
      <t>1722</t>
    </r>
  </si>
  <si>
    <r>
      <rPr>
        <sz val="10"/>
        <rFont val="Times New Roman"/>
        <family val="1"/>
        <charset val="204"/>
      </rPr>
      <t>1597</t>
    </r>
  </si>
  <si>
    <r>
      <rPr>
        <sz val="10"/>
        <rFont val="Times New Roman"/>
        <family val="1"/>
        <charset val="204"/>
      </rPr>
      <t>472</t>
    </r>
  </si>
  <si>
    <r>
      <rPr>
        <sz val="10"/>
        <rFont val="Times New Roman"/>
        <family val="1"/>
        <charset val="204"/>
      </rPr>
      <t>267</t>
    </r>
  </si>
  <si>
    <r>
      <rPr>
        <sz val="10"/>
        <rFont val="Times New Roman"/>
        <family val="1"/>
        <charset val="204"/>
      </rPr>
      <t>205</t>
    </r>
  </si>
  <si>
    <r>
      <rPr>
        <sz val="10"/>
        <rFont val="Times New Roman"/>
        <family val="1"/>
        <charset val="204"/>
      </rPr>
      <t>13750</t>
    </r>
  </si>
  <si>
    <r>
      <rPr>
        <sz val="10"/>
        <rFont val="Times New Roman"/>
        <family val="1"/>
        <charset val="204"/>
      </rPr>
      <t>7160</t>
    </r>
  </si>
  <si>
    <r>
      <rPr>
        <sz val="10"/>
        <rFont val="Times New Roman"/>
        <family val="1"/>
        <charset val="204"/>
      </rPr>
      <t>6590</t>
    </r>
  </si>
  <si>
    <r>
      <rPr>
        <sz val="10"/>
        <rFont val="Times New Roman"/>
        <family val="1"/>
        <charset val="204"/>
      </rPr>
      <t>2018</t>
    </r>
  </si>
  <si>
    <r>
      <rPr>
        <sz val="10"/>
        <rFont val="Times New Roman"/>
        <family val="1"/>
        <charset val="204"/>
      </rPr>
      <t>1074</t>
    </r>
  </si>
  <si>
    <r>
      <rPr>
        <sz val="10"/>
        <rFont val="Times New Roman"/>
        <family val="1"/>
        <charset val="204"/>
      </rPr>
      <t>944</t>
    </r>
  </si>
  <si>
    <r>
      <rPr>
        <sz val="10"/>
        <rFont val="Times New Roman"/>
        <family val="1"/>
        <charset val="204"/>
      </rPr>
      <t>7982</t>
    </r>
  </si>
  <si>
    <r>
      <rPr>
        <sz val="10"/>
        <rFont val="Times New Roman"/>
        <family val="1"/>
        <charset val="204"/>
      </rPr>
      <t>4098</t>
    </r>
  </si>
  <si>
    <r>
      <rPr>
        <sz val="10"/>
        <rFont val="Times New Roman"/>
        <family val="1"/>
        <charset val="204"/>
      </rPr>
      <t>3884</t>
    </r>
  </si>
  <si>
    <r>
      <rPr>
        <sz val="10"/>
        <rFont val="Times New Roman"/>
        <family val="1"/>
        <charset val="204"/>
      </rPr>
      <t>649</t>
    </r>
  </si>
  <si>
    <r>
      <rPr>
        <sz val="10"/>
        <rFont val="Times New Roman"/>
        <family val="1"/>
        <charset val="204"/>
      </rPr>
      <t>651</t>
    </r>
  </si>
  <si>
    <r>
      <rPr>
        <sz val="10"/>
        <rFont val="Times New Roman"/>
        <family val="1"/>
        <charset val="204"/>
      </rPr>
      <t>5515</t>
    </r>
  </si>
  <si>
    <r>
      <rPr>
        <sz val="10"/>
        <rFont val="Times New Roman"/>
        <family val="1"/>
        <charset val="204"/>
      </rPr>
      <t>2889</t>
    </r>
  </si>
  <si>
    <r>
      <rPr>
        <sz val="10"/>
        <rFont val="Times New Roman"/>
        <family val="1"/>
        <charset val="204"/>
      </rPr>
      <t>2626</t>
    </r>
  </si>
  <si>
    <r>
      <rPr>
        <sz val="10"/>
        <rFont val="Times New Roman"/>
        <family val="1"/>
        <charset val="204"/>
      </rPr>
      <t>842</t>
    </r>
  </si>
  <si>
    <r>
      <rPr>
        <sz val="10"/>
        <rFont val="Times New Roman"/>
        <family val="1"/>
        <charset val="204"/>
      </rPr>
      <t>446</t>
    </r>
  </si>
  <si>
    <r>
      <rPr>
        <sz val="10"/>
        <rFont val="Times New Roman"/>
        <family val="1"/>
        <charset val="204"/>
      </rPr>
      <t>396</t>
    </r>
  </si>
  <si>
    <r>
      <rPr>
        <sz val="10"/>
        <rFont val="Times New Roman"/>
        <family val="1"/>
        <charset val="204"/>
      </rPr>
      <t>7568</t>
    </r>
  </si>
  <si>
    <r>
      <rPr>
        <sz val="10"/>
        <rFont val="Times New Roman"/>
        <family val="1"/>
        <charset val="204"/>
      </rPr>
      <t>3806</t>
    </r>
  </si>
  <si>
    <r>
      <rPr>
        <sz val="10"/>
        <rFont val="Times New Roman"/>
        <family val="1"/>
        <charset val="204"/>
      </rPr>
      <t>3762</t>
    </r>
  </si>
  <si>
    <r>
      <rPr>
        <sz val="10"/>
        <rFont val="Times New Roman"/>
        <family val="1"/>
        <charset val="204"/>
      </rPr>
      <t>1068</t>
    </r>
  </si>
  <si>
    <r>
      <rPr>
        <sz val="10"/>
        <rFont val="Times New Roman"/>
        <family val="1"/>
        <charset val="204"/>
      </rPr>
      <t>512</t>
    </r>
  </si>
  <si>
    <r>
      <rPr>
        <sz val="10"/>
        <rFont val="Times New Roman"/>
        <family val="1"/>
        <charset val="204"/>
      </rPr>
      <t>556</t>
    </r>
  </si>
  <si>
    <r>
      <rPr>
        <sz val="10"/>
        <rFont val="Times New Roman"/>
        <family val="1"/>
        <charset val="204"/>
      </rPr>
      <t>4071</t>
    </r>
  </si>
  <si>
    <r>
      <rPr>
        <sz val="10"/>
        <rFont val="Times New Roman"/>
        <family val="1"/>
        <charset val="204"/>
      </rPr>
      <t>2108</t>
    </r>
  </si>
  <si>
    <r>
      <rPr>
        <sz val="10"/>
        <rFont val="Times New Roman"/>
        <family val="1"/>
        <charset val="204"/>
      </rPr>
      <t>1963</t>
    </r>
  </si>
  <si>
    <r>
      <rPr>
        <sz val="10"/>
        <rFont val="Times New Roman"/>
        <family val="1"/>
        <charset val="204"/>
      </rPr>
      <t>628</t>
    </r>
  </si>
  <si>
    <r>
      <rPr>
        <sz val="10"/>
        <rFont val="Times New Roman"/>
        <family val="1"/>
        <charset val="204"/>
      </rPr>
      <t>292</t>
    </r>
  </si>
  <si>
    <r>
      <rPr>
        <sz val="10"/>
        <rFont val="Times New Roman"/>
        <family val="1"/>
        <charset val="204"/>
      </rPr>
      <t>4351</t>
    </r>
  </si>
  <si>
    <r>
      <rPr>
        <sz val="10"/>
        <rFont val="Times New Roman"/>
        <family val="1"/>
        <charset val="204"/>
      </rPr>
      <t>2224</t>
    </r>
  </si>
  <si>
    <r>
      <rPr>
        <sz val="10"/>
        <rFont val="Times New Roman"/>
        <family val="1"/>
        <charset val="204"/>
      </rPr>
      <t>2127</t>
    </r>
  </si>
  <si>
    <r>
      <rPr>
        <sz val="10"/>
        <rFont val="Times New Roman"/>
        <family val="1"/>
        <charset val="204"/>
      </rPr>
      <t>637</t>
    </r>
  </si>
  <si>
    <r>
      <rPr>
        <sz val="10"/>
        <rFont val="Times New Roman"/>
        <family val="1"/>
        <charset val="204"/>
      </rPr>
      <t>310</t>
    </r>
  </si>
  <si>
    <r>
      <rPr>
        <sz val="10"/>
        <rFont val="Times New Roman"/>
        <family val="1"/>
        <charset val="204"/>
      </rPr>
      <t>327</t>
    </r>
  </si>
  <si>
    <r>
      <rPr>
        <sz val="10"/>
        <rFont val="Times New Roman"/>
        <family val="1"/>
        <charset val="204"/>
      </rPr>
      <t>21469</t>
    </r>
  </si>
  <si>
    <r>
      <rPr>
        <sz val="10"/>
        <rFont val="Times New Roman"/>
        <family val="1"/>
        <charset val="204"/>
      </rPr>
      <t>11199</t>
    </r>
  </si>
  <si>
    <r>
      <rPr>
        <sz val="10"/>
        <rFont val="Times New Roman"/>
        <family val="1"/>
        <charset val="204"/>
      </rPr>
      <t>10270</t>
    </r>
  </si>
  <si>
    <r>
      <rPr>
        <sz val="10"/>
        <rFont val="Times New Roman"/>
        <family val="1"/>
        <charset val="204"/>
      </rPr>
      <t>3341</t>
    </r>
  </si>
  <si>
    <r>
      <rPr>
        <sz val="10"/>
        <rFont val="Times New Roman"/>
        <family val="1"/>
        <charset val="204"/>
      </rPr>
      <t>1784</t>
    </r>
  </si>
  <si>
    <r>
      <rPr>
        <sz val="10"/>
        <rFont val="Times New Roman"/>
        <family val="1"/>
        <charset val="204"/>
      </rPr>
      <t>1557</t>
    </r>
  </si>
  <si>
    <r>
      <rPr>
        <sz val="10"/>
        <rFont val="Times New Roman"/>
        <family val="1"/>
        <charset val="204"/>
      </rPr>
      <t>10509</t>
    </r>
  </si>
  <si>
    <r>
      <rPr>
        <sz val="10"/>
        <rFont val="Times New Roman"/>
        <family val="1"/>
        <charset val="204"/>
      </rPr>
      <t>5357</t>
    </r>
  </si>
  <si>
    <r>
      <rPr>
        <sz val="10"/>
        <rFont val="Times New Roman"/>
        <family val="1"/>
        <charset val="204"/>
      </rPr>
      <t>5152</t>
    </r>
  </si>
  <si>
    <r>
      <rPr>
        <sz val="10"/>
        <rFont val="Times New Roman"/>
        <family val="1"/>
        <charset val="204"/>
      </rPr>
      <t>1517</t>
    </r>
  </si>
  <si>
    <r>
      <rPr>
        <sz val="10"/>
        <rFont val="Times New Roman"/>
        <family val="1"/>
        <charset val="204"/>
      </rPr>
      <t>769</t>
    </r>
  </si>
  <si>
    <r>
      <rPr>
        <sz val="10"/>
        <rFont val="Times New Roman"/>
        <family val="1"/>
        <charset val="204"/>
      </rPr>
      <t>748</t>
    </r>
  </si>
  <si>
    <r>
      <rPr>
        <sz val="10"/>
        <rFont val="Times New Roman"/>
        <family val="1"/>
        <charset val="204"/>
      </rPr>
      <t>1395</t>
    </r>
  </si>
  <si>
    <r>
      <rPr>
        <sz val="10"/>
        <rFont val="Times New Roman"/>
        <family val="1"/>
        <charset val="204"/>
      </rPr>
      <t>728</t>
    </r>
  </si>
  <si>
    <r>
      <rPr>
        <sz val="10"/>
        <rFont val="Times New Roman"/>
        <family val="1"/>
        <charset val="204"/>
      </rPr>
      <t>667</t>
    </r>
  </si>
  <si>
    <r>
      <rPr>
        <sz val="10"/>
        <rFont val="Times New Roman"/>
        <family val="1"/>
        <charset val="204"/>
      </rPr>
      <t>196</t>
    </r>
  </si>
  <si>
    <r>
      <rPr>
        <sz val="10"/>
        <rFont val="Times New Roman"/>
        <family val="1"/>
        <charset val="204"/>
      </rPr>
      <t>86</t>
    </r>
  </si>
  <si>
    <r>
      <rPr>
        <sz val="10"/>
        <rFont val="Times New Roman"/>
        <family val="1"/>
        <charset val="204"/>
      </rPr>
      <t>110</t>
    </r>
  </si>
  <si>
    <r>
      <rPr>
        <sz val="10"/>
        <rFont val="Times New Roman"/>
        <family val="1"/>
        <charset val="204"/>
      </rPr>
      <t>5419</t>
    </r>
  </si>
  <si>
    <r>
      <rPr>
        <sz val="10"/>
        <rFont val="Times New Roman"/>
        <family val="1"/>
        <charset val="204"/>
      </rPr>
      <t>2833</t>
    </r>
  </si>
  <si>
    <r>
      <rPr>
        <sz val="10"/>
        <rFont val="Times New Roman"/>
        <family val="1"/>
        <charset val="204"/>
      </rPr>
      <t>2586</t>
    </r>
  </si>
  <si>
    <r>
      <rPr>
        <sz val="10"/>
        <rFont val="Times New Roman"/>
        <family val="1"/>
        <charset val="204"/>
      </rPr>
      <t>895</t>
    </r>
  </si>
  <si>
    <r>
      <rPr>
        <sz val="10"/>
        <rFont val="Times New Roman"/>
        <family val="1"/>
        <charset val="204"/>
      </rPr>
      <t>465</t>
    </r>
  </si>
  <si>
    <r>
      <rPr>
        <sz val="10"/>
        <rFont val="Times New Roman"/>
        <family val="1"/>
        <charset val="204"/>
      </rPr>
      <t>430</t>
    </r>
  </si>
  <si>
    <r>
      <rPr>
        <sz val="10"/>
        <rFont val="Times New Roman"/>
        <family val="1"/>
        <charset val="204"/>
      </rPr>
      <t>6823</t>
    </r>
  </si>
  <si>
    <r>
      <rPr>
        <sz val="10"/>
        <rFont val="Times New Roman"/>
        <family val="1"/>
        <charset val="204"/>
      </rPr>
      <t>3522</t>
    </r>
  </si>
  <si>
    <r>
      <rPr>
        <sz val="10"/>
        <rFont val="Times New Roman"/>
        <family val="1"/>
        <charset val="204"/>
      </rPr>
      <t>3301</t>
    </r>
  </si>
  <si>
    <r>
      <rPr>
        <sz val="10"/>
        <rFont val="Times New Roman"/>
        <family val="1"/>
        <charset val="204"/>
      </rPr>
      <t>1013</t>
    </r>
  </si>
  <si>
    <r>
      <rPr>
        <sz val="10"/>
        <rFont val="Times New Roman"/>
        <family val="1"/>
        <charset val="204"/>
      </rPr>
      <t>510</t>
    </r>
  </si>
  <si>
    <r>
      <rPr>
        <sz val="10"/>
        <rFont val="Times New Roman"/>
        <family val="1"/>
        <charset val="204"/>
      </rPr>
      <t>503</t>
    </r>
  </si>
  <si>
    <r>
      <rPr>
        <sz val="10"/>
        <rFont val="Times New Roman"/>
        <family val="1"/>
        <charset val="204"/>
      </rPr>
      <t>5452</t>
    </r>
  </si>
  <si>
    <r>
      <rPr>
        <sz val="10"/>
        <rFont val="Times New Roman"/>
        <family val="1"/>
        <charset val="204"/>
      </rPr>
      <t>2871</t>
    </r>
  </si>
  <si>
    <r>
      <rPr>
        <sz val="10"/>
        <rFont val="Times New Roman"/>
        <family val="1"/>
        <charset val="204"/>
      </rPr>
      <t>2581</t>
    </r>
  </si>
  <si>
    <r>
      <rPr>
        <sz val="10"/>
        <rFont val="Times New Roman"/>
        <family val="1"/>
        <charset val="204"/>
      </rPr>
      <t>762</t>
    </r>
  </si>
  <si>
    <r>
      <rPr>
        <sz val="10"/>
        <rFont val="Times New Roman"/>
        <family val="1"/>
        <charset val="204"/>
      </rPr>
      <t>413</t>
    </r>
  </si>
  <si>
    <r>
      <rPr>
        <sz val="10"/>
        <rFont val="Times New Roman"/>
        <family val="1"/>
        <charset val="204"/>
      </rPr>
      <t>349</t>
    </r>
  </si>
  <si>
    <r>
      <rPr>
        <sz val="10"/>
        <rFont val="Times New Roman"/>
        <family val="1"/>
        <charset val="204"/>
      </rPr>
      <t>7060</t>
    </r>
  </si>
  <si>
    <r>
      <rPr>
        <sz val="10"/>
        <rFont val="Times New Roman"/>
        <family val="1"/>
        <charset val="204"/>
      </rPr>
      <t>3627</t>
    </r>
  </si>
  <si>
    <r>
      <rPr>
        <sz val="10"/>
        <rFont val="Times New Roman"/>
        <family val="1"/>
        <charset val="204"/>
      </rPr>
      <t>3433</t>
    </r>
  </si>
  <si>
    <r>
      <rPr>
        <sz val="10"/>
        <rFont val="Times New Roman"/>
        <family val="1"/>
        <charset val="204"/>
      </rPr>
      <t>1080</t>
    </r>
  </si>
  <si>
    <r>
      <rPr>
        <sz val="10"/>
        <rFont val="Times New Roman"/>
        <family val="1"/>
        <charset val="204"/>
      </rPr>
      <t>527</t>
    </r>
  </si>
  <si>
    <r>
      <rPr>
        <sz val="10"/>
        <rFont val="Times New Roman"/>
        <family val="1"/>
        <charset val="204"/>
      </rPr>
      <t>553</t>
    </r>
  </si>
  <si>
    <r>
      <rPr>
        <sz val="10"/>
        <rFont val="Times New Roman"/>
        <family val="1"/>
        <charset val="204"/>
      </rPr>
      <t>7044</t>
    </r>
  </si>
  <si>
    <r>
      <rPr>
        <sz val="10"/>
        <rFont val="Times New Roman"/>
        <family val="1"/>
        <charset val="204"/>
      </rPr>
      <t>3661</t>
    </r>
  </si>
  <si>
    <r>
      <rPr>
        <sz val="10"/>
        <rFont val="Times New Roman"/>
        <family val="1"/>
        <charset val="204"/>
      </rPr>
      <t>3383</t>
    </r>
  </si>
  <si>
    <r>
      <rPr>
        <sz val="10"/>
        <rFont val="Times New Roman"/>
        <family val="1"/>
        <charset val="204"/>
      </rPr>
      <t>1006</t>
    </r>
  </si>
  <si>
    <r>
      <rPr>
        <sz val="10"/>
        <rFont val="Times New Roman"/>
        <family val="1"/>
        <charset val="204"/>
      </rPr>
      <t>471</t>
    </r>
  </si>
  <si>
    <r>
      <rPr>
        <sz val="10"/>
        <rFont val="Times New Roman"/>
        <family val="1"/>
        <charset val="204"/>
      </rPr>
      <t>6350</t>
    </r>
  </si>
  <si>
    <r>
      <rPr>
        <sz val="10"/>
        <rFont val="Times New Roman"/>
        <family val="1"/>
        <charset val="204"/>
      </rPr>
      <t>3285</t>
    </r>
  </si>
  <si>
    <r>
      <rPr>
        <sz val="10"/>
        <rFont val="Times New Roman"/>
        <family val="1"/>
        <charset val="204"/>
      </rPr>
      <t>3065</t>
    </r>
  </si>
  <si>
    <r>
      <rPr>
        <sz val="10"/>
        <rFont val="Times New Roman"/>
        <family val="1"/>
        <charset val="204"/>
      </rPr>
      <t>992</t>
    </r>
  </si>
  <si>
    <r>
      <rPr>
        <sz val="10"/>
        <rFont val="Times New Roman"/>
        <family val="1"/>
        <charset val="204"/>
      </rPr>
      <t>519</t>
    </r>
  </si>
  <si>
    <r>
      <rPr>
        <sz val="10"/>
        <rFont val="Times New Roman"/>
        <family val="1"/>
        <charset val="204"/>
      </rPr>
      <t>473</t>
    </r>
  </si>
  <si>
    <r>
      <rPr>
        <sz val="10"/>
        <rFont val="Times New Roman"/>
        <family val="1"/>
        <charset val="204"/>
      </rPr>
      <t>4966</t>
    </r>
  </si>
  <si>
    <r>
      <rPr>
        <sz val="10"/>
        <rFont val="Times New Roman"/>
        <family val="1"/>
        <charset val="204"/>
      </rPr>
      <t>2522</t>
    </r>
  </si>
  <si>
    <r>
      <rPr>
        <sz val="10"/>
        <rFont val="Times New Roman"/>
        <family val="1"/>
        <charset val="204"/>
      </rPr>
      <t>2444</t>
    </r>
  </si>
  <si>
    <r>
      <rPr>
        <sz val="10"/>
        <rFont val="Times New Roman"/>
        <family val="1"/>
        <charset val="204"/>
      </rPr>
      <t>674</t>
    </r>
  </si>
  <si>
    <r>
      <rPr>
        <sz val="10"/>
        <rFont val="Times New Roman"/>
        <family val="1"/>
        <charset val="204"/>
      </rPr>
      <t>337</t>
    </r>
  </si>
  <si>
    <t>Ростовская область</t>
  </si>
  <si>
    <r>
      <t>мужчины</t>
    </r>
    <r>
      <rPr>
        <i/>
        <sz val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женщины</t>
    </r>
  </si>
  <si>
    <t>2690</t>
  </si>
  <si>
    <t>1417</t>
  </si>
  <si>
    <t>2788</t>
  </si>
  <si>
    <t>1428</t>
  </si>
  <si>
    <t>988</t>
  </si>
  <si>
    <t>453</t>
  </si>
  <si>
    <t>2392</t>
  </si>
  <si>
    <t>1226</t>
  </si>
  <si>
    <t>433</t>
  </si>
  <si>
    <t>223</t>
  </si>
  <si>
    <t>492</t>
  </si>
  <si>
    <t>254</t>
  </si>
  <si>
    <t>693</t>
  </si>
  <si>
    <t>351</t>
  </si>
  <si>
    <t>1011</t>
  </si>
  <si>
    <t>547</t>
  </si>
  <si>
    <t>777</t>
  </si>
  <si>
    <t>421</t>
  </si>
  <si>
    <t>1093</t>
  </si>
  <si>
    <t>548</t>
  </si>
  <si>
    <t>434</t>
  </si>
  <si>
    <t>215</t>
  </si>
  <si>
    <t>1606</t>
  </si>
  <si>
    <t>795</t>
  </si>
  <si>
    <t>1314</t>
  </si>
  <si>
    <t>672</t>
  </si>
  <si>
    <t>891</t>
  </si>
  <si>
    <t>447</t>
  </si>
  <si>
    <t>1169</t>
  </si>
  <si>
    <t>617</t>
  </si>
  <si>
    <t>641</t>
  </si>
  <si>
    <t>336</t>
  </si>
  <si>
    <t>991</t>
  </si>
  <si>
    <t>491</t>
  </si>
  <si>
    <t>2237</t>
  </si>
  <si>
    <t>1087</t>
  </si>
  <si>
    <t>383</t>
  </si>
  <si>
    <t>195</t>
  </si>
  <si>
    <t>1342</t>
  </si>
  <si>
    <t>695</t>
  </si>
  <si>
    <t>1284</t>
  </si>
  <si>
    <t>646</t>
  </si>
  <si>
    <t>1825</t>
  </si>
  <si>
    <t>939</t>
  </si>
  <si>
    <t>382</t>
  </si>
  <si>
    <t>191</t>
  </si>
  <si>
    <t>1214</t>
  </si>
  <si>
    <t>627</t>
  </si>
  <si>
    <t>1225</t>
  </si>
  <si>
    <t>642</t>
  </si>
  <si>
    <t>2410</t>
  </si>
  <si>
    <t>1218</t>
  </si>
  <si>
    <t>472</t>
  </si>
  <si>
    <t>267</t>
  </si>
  <si>
    <t>2018</t>
  </si>
  <si>
    <t>1074</t>
  </si>
  <si>
    <t>1300</t>
  </si>
  <si>
    <t>649</t>
  </si>
  <si>
    <t>842</t>
  </si>
  <si>
    <t>446</t>
  </si>
  <si>
    <t>1068</t>
  </si>
  <si>
    <t>512</t>
  </si>
  <si>
    <t>628</t>
  </si>
  <si>
    <t>637</t>
  </si>
  <si>
    <t>310</t>
  </si>
  <si>
    <t>3341</t>
  </si>
  <si>
    <t>1784</t>
  </si>
  <si>
    <t>1517</t>
  </si>
  <si>
    <t>769</t>
  </si>
  <si>
    <t>196</t>
  </si>
  <si>
    <t>86</t>
  </si>
  <si>
    <t>895</t>
  </si>
  <si>
    <t>465</t>
  </si>
  <si>
    <t>1013</t>
  </si>
  <si>
    <t>510</t>
  </si>
  <si>
    <t>762</t>
  </si>
  <si>
    <t>413</t>
  </si>
  <si>
    <t>1080</t>
  </si>
  <si>
    <t>527</t>
  </si>
  <si>
    <t>1006</t>
  </si>
  <si>
    <t>535</t>
  </si>
  <si>
    <t>992</t>
  </si>
  <si>
    <t>519</t>
  </si>
  <si>
    <t>674</t>
  </si>
  <si>
    <t>337</t>
  </si>
  <si>
    <t>2037</t>
  </si>
  <si>
    <t>975</t>
  </si>
  <si>
    <t>2955</t>
  </si>
  <si>
    <t>1507</t>
  </si>
  <si>
    <t>3814</t>
  </si>
  <si>
    <t>1986</t>
  </si>
  <si>
    <t>1760</t>
  </si>
  <si>
    <t>934</t>
  </si>
  <si>
    <t>1201</t>
  </si>
  <si>
    <t>626</t>
  </si>
  <si>
    <t>500</t>
  </si>
  <si>
    <t>258</t>
  </si>
  <si>
    <t>2146</t>
  </si>
  <si>
    <t>1113</t>
  </si>
  <si>
    <t>4429</t>
  </si>
  <si>
    <t>2361</t>
  </si>
  <si>
    <t>2921</t>
  </si>
  <si>
    <t>1476</t>
  </si>
  <si>
    <t>25261</t>
  </si>
  <si>
    <t>13167</t>
  </si>
  <si>
    <t>5886</t>
  </si>
  <si>
    <t>2999</t>
  </si>
  <si>
    <t>6049</t>
  </si>
  <si>
    <t>3045</t>
  </si>
  <si>
    <t>девочки 0-14 лет</t>
  </si>
  <si>
    <t>мальчики 0-14 лет</t>
  </si>
  <si>
    <t xml:space="preserve">Дети 0-14 </t>
  </si>
  <si>
    <t>Женщины фертильного возраста</t>
  </si>
  <si>
    <t xml:space="preserve">Работающее население </t>
  </si>
  <si>
    <t xml:space="preserve">Постоянное городское
</t>
  </si>
  <si>
    <t>Постоянное сельское</t>
  </si>
  <si>
    <t>Справочник Численность населения (для годового отчета 2015г.)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</si>
</sst>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i/>
      <sz val="13"/>
      <name val="Garamond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0" xfId="0" applyFont="1"/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justify" vertical="top"/>
    </xf>
    <xf numFmtId="0" fontId="0" fillId="0" borderId="14" xfId="0" applyBorder="1" applyAlignment="1">
      <alignment horizontal="justify" vertical="top" wrapText="1"/>
    </xf>
    <xf numFmtId="0" fontId="0" fillId="0" borderId="14" xfId="0" applyBorder="1" applyAlignment="1">
      <alignment horizontal="left" vertical="top"/>
    </xf>
    <xf numFmtId="0" fontId="0" fillId="0" borderId="14" xfId="0" applyBorder="1"/>
    <xf numFmtId="14" fontId="0" fillId="0" borderId="14" xfId="0" applyNumberFormat="1" applyBorder="1"/>
    <xf numFmtId="0" fontId="4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Fill="1"/>
    <xf numFmtId="0" fontId="3" fillId="0" borderId="14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8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10" fillId="0" borderId="14" xfId="0" applyFont="1" applyBorder="1"/>
    <xf numFmtId="0" fontId="4" fillId="2" borderId="14" xfId="0" applyFont="1" applyFill="1" applyBorder="1" applyAlignment="1">
      <alignment vertical="top" wrapText="1"/>
    </xf>
    <xf numFmtId="0" fontId="0" fillId="2" borderId="14" xfId="0" applyFill="1" applyBorder="1" applyAlignment="1">
      <alignment horizontal="center" vertical="top" wrapText="1"/>
    </xf>
    <xf numFmtId="0" fontId="6" fillId="0" borderId="0" xfId="0" applyFont="1" applyFill="1"/>
    <xf numFmtId="0" fontId="10" fillId="0" borderId="0" xfId="0" applyFont="1"/>
    <xf numFmtId="0" fontId="10" fillId="2" borderId="0" xfId="0" applyFont="1" applyFill="1" applyAlignment="1">
      <alignment wrapText="1"/>
    </xf>
    <xf numFmtId="0" fontId="0" fillId="2" borderId="0" xfId="0" applyFill="1"/>
    <xf numFmtId="0" fontId="0" fillId="2" borderId="14" xfId="0" applyFill="1" applyBorder="1"/>
    <xf numFmtId="0" fontId="10" fillId="2" borderId="0" xfId="0" applyFont="1" applyFill="1"/>
    <xf numFmtId="0" fontId="6" fillId="0" borderId="14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justify" vertical="top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2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4" fillId="0" borderId="14" xfId="0" applyFont="1" applyBorder="1" applyAlignment="1">
      <alignment horizontal="left" vertical="top" indent="6"/>
    </xf>
    <xf numFmtId="0" fontId="5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13" fillId="0" borderId="6" xfId="0" applyFont="1" applyFill="1" applyBorder="1"/>
    <xf numFmtId="1" fontId="13" fillId="0" borderId="14" xfId="0" applyNumberFormat="1" applyFont="1" applyFill="1" applyBorder="1" applyProtection="1">
      <protection locked="0"/>
    </xf>
    <xf numFmtId="0" fontId="6" fillId="0" borderId="14" xfId="0" applyFont="1" applyFill="1" applyBorder="1"/>
    <xf numFmtId="0" fontId="4" fillId="0" borderId="14" xfId="0" applyFont="1" applyFill="1" applyBorder="1"/>
    <xf numFmtId="1" fontId="14" fillId="0" borderId="14" xfId="0" applyNumberFormat="1" applyFont="1" applyFill="1" applyBorder="1" applyProtection="1">
      <protection locked="0"/>
    </xf>
    <xf numFmtId="0" fontId="4" fillId="0" borderId="0" xfId="0" applyFont="1" applyFill="1"/>
    <xf numFmtId="0" fontId="4" fillId="0" borderId="15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/>
    </xf>
    <xf numFmtId="1" fontId="6" fillId="0" borderId="14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16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workbookViewId="0">
      <selection activeCell="G20" sqref="G20:G62"/>
    </sheetView>
  </sheetViews>
  <sheetFormatPr defaultRowHeight="12.75"/>
  <cols>
    <col min="1" max="1" width="40"/>
    <col min="2" max="6" width="12"/>
    <col min="7" max="7" width="13" style="18"/>
    <col min="8" max="8" width="12" style="18"/>
    <col min="9" max="9" width="12" customWidth="1"/>
  </cols>
  <sheetData>
    <row r="1" spans="1:9" ht="16.5" customHeight="1">
      <c r="A1" s="47" t="s">
        <v>0</v>
      </c>
      <c r="B1" s="47"/>
      <c r="C1" s="47"/>
      <c r="D1" s="47"/>
      <c r="E1" s="47"/>
      <c r="F1" s="47"/>
      <c r="G1" s="47"/>
      <c r="H1" s="30" t="s">
        <v>195</v>
      </c>
    </row>
    <row r="2" spans="1:9" ht="16.5" customHeight="1">
      <c r="A2" s="48" t="s">
        <v>113</v>
      </c>
      <c r="B2" s="48"/>
      <c r="C2" s="48"/>
      <c r="D2" s="48"/>
      <c r="E2" s="48"/>
      <c r="F2" s="48"/>
      <c r="G2" s="48"/>
      <c r="H2" s="30" t="s">
        <v>196</v>
      </c>
    </row>
    <row r="5" spans="1:9">
      <c r="A5" s="49"/>
      <c r="B5" s="50" t="s">
        <v>117</v>
      </c>
      <c r="C5" s="50"/>
      <c r="D5" s="50"/>
      <c r="E5" s="51" t="s">
        <v>118</v>
      </c>
      <c r="F5" s="52"/>
      <c r="G5" s="52"/>
      <c r="H5" s="39" t="s">
        <v>120</v>
      </c>
      <c r="I5" s="40" t="s">
        <v>200</v>
      </c>
    </row>
    <row r="6" spans="1:9" ht="29.25">
      <c r="A6" s="49"/>
      <c r="B6" s="6" t="s">
        <v>1</v>
      </c>
      <c r="C6" s="7" t="s">
        <v>2</v>
      </c>
      <c r="D6" s="7" t="s">
        <v>3</v>
      </c>
      <c r="E6" s="29" t="s">
        <v>114</v>
      </c>
      <c r="F6" s="15" t="s">
        <v>115</v>
      </c>
      <c r="G6" s="19" t="s">
        <v>116</v>
      </c>
      <c r="H6" s="39" t="s">
        <v>119</v>
      </c>
      <c r="I6" s="41" t="s">
        <v>526</v>
      </c>
    </row>
    <row r="7" spans="1:9" s="5" customFormat="1" ht="15.75">
      <c r="A7" s="38" t="s">
        <v>525</v>
      </c>
      <c r="B7" s="36">
        <v>758350</v>
      </c>
      <c r="C7" s="36" t="s">
        <v>201</v>
      </c>
      <c r="D7" s="36" t="s">
        <v>202</v>
      </c>
      <c r="E7" s="36" t="s">
        <v>203</v>
      </c>
      <c r="F7" s="36" t="s">
        <v>204</v>
      </c>
      <c r="G7" s="37" t="s">
        <v>205</v>
      </c>
      <c r="H7" s="42">
        <v>92307</v>
      </c>
      <c r="I7" s="43">
        <f>B7-E7</f>
        <v>648245</v>
      </c>
    </row>
    <row r="8" spans="1:9">
      <c r="A8" s="8" t="s">
        <v>4</v>
      </c>
      <c r="B8" s="36" t="s">
        <v>206</v>
      </c>
      <c r="C8" s="36" t="s">
        <v>207</v>
      </c>
      <c r="D8" s="36" t="s">
        <v>208</v>
      </c>
      <c r="E8" s="36" t="s">
        <v>209</v>
      </c>
      <c r="F8" s="36" t="s">
        <v>210</v>
      </c>
      <c r="G8" s="37">
        <v>12094</v>
      </c>
      <c r="H8" s="44">
        <v>20425</v>
      </c>
      <c r="I8" s="43">
        <f t="shared" ref="I8:I62" si="0">B8-E8</f>
        <v>148692</v>
      </c>
    </row>
    <row r="9" spans="1:9">
      <c r="A9" s="8" t="s">
        <v>5</v>
      </c>
      <c r="B9" s="36" t="s">
        <v>211</v>
      </c>
      <c r="C9" s="36" t="s">
        <v>212</v>
      </c>
      <c r="D9" s="36" t="s">
        <v>213</v>
      </c>
      <c r="E9" s="36" t="s">
        <v>214</v>
      </c>
      <c r="F9" s="36" t="s">
        <v>215</v>
      </c>
      <c r="G9" s="37" t="s">
        <v>216</v>
      </c>
      <c r="H9" s="44">
        <v>1826</v>
      </c>
      <c r="I9" s="43">
        <f t="shared" si="0"/>
        <v>12358</v>
      </c>
    </row>
    <row r="10" spans="1:9">
      <c r="A10" s="8" t="s">
        <v>7</v>
      </c>
      <c r="B10" s="36" t="s">
        <v>217</v>
      </c>
      <c r="C10" s="36" t="s">
        <v>218</v>
      </c>
      <c r="D10" s="36" t="s">
        <v>219</v>
      </c>
      <c r="E10" s="36" t="s">
        <v>220</v>
      </c>
      <c r="F10" s="36" t="s">
        <v>221</v>
      </c>
      <c r="G10" s="37" t="s">
        <v>222</v>
      </c>
      <c r="H10" s="44">
        <v>2515</v>
      </c>
      <c r="I10" s="43">
        <f t="shared" si="0"/>
        <v>20618</v>
      </c>
    </row>
    <row r="11" spans="1:9">
      <c r="A11" s="8" t="s">
        <v>9</v>
      </c>
      <c r="B11" s="36" t="s">
        <v>223</v>
      </c>
      <c r="C11" s="36" t="s">
        <v>224</v>
      </c>
      <c r="D11" s="36" t="s">
        <v>225</v>
      </c>
      <c r="E11" s="36" t="s">
        <v>226</v>
      </c>
      <c r="F11" s="36" t="s">
        <v>227</v>
      </c>
      <c r="G11" s="37" t="s">
        <v>228</v>
      </c>
      <c r="H11" s="44">
        <v>3546</v>
      </c>
      <c r="I11" s="43">
        <f t="shared" si="0"/>
        <v>26795</v>
      </c>
    </row>
    <row r="12" spans="1:9">
      <c r="A12" s="8" t="s">
        <v>11</v>
      </c>
      <c r="B12" s="36" t="s">
        <v>229</v>
      </c>
      <c r="C12" s="36" t="s">
        <v>230</v>
      </c>
      <c r="D12" s="36" t="s">
        <v>231</v>
      </c>
      <c r="E12" s="36" t="s">
        <v>232</v>
      </c>
      <c r="F12" s="36" t="s">
        <v>233</v>
      </c>
      <c r="G12" s="37" t="s">
        <v>234</v>
      </c>
      <c r="H12" s="44">
        <v>1398</v>
      </c>
      <c r="I12" s="43">
        <f t="shared" si="0"/>
        <v>9482</v>
      </c>
    </row>
    <row r="13" spans="1:9">
      <c r="A13" s="8" t="s">
        <v>13</v>
      </c>
      <c r="B13" s="36" t="s">
        <v>235</v>
      </c>
      <c r="C13" s="36" t="s">
        <v>236</v>
      </c>
      <c r="D13" s="36" t="s">
        <v>237</v>
      </c>
      <c r="E13" s="36" t="s">
        <v>238</v>
      </c>
      <c r="F13" s="36" t="s">
        <v>239</v>
      </c>
      <c r="G13" s="37" t="s">
        <v>240</v>
      </c>
      <c r="H13" s="44">
        <v>1022</v>
      </c>
      <c r="I13" s="43">
        <f t="shared" si="0"/>
        <v>7027</v>
      </c>
    </row>
    <row r="14" spans="1:9" ht="25.5">
      <c r="A14" s="9" t="s">
        <v>15</v>
      </c>
      <c r="B14" s="36" t="s">
        <v>241</v>
      </c>
      <c r="C14" s="36" t="s">
        <v>242</v>
      </c>
      <c r="D14" s="36" t="s">
        <v>243</v>
      </c>
      <c r="E14" s="36" t="s">
        <v>244</v>
      </c>
      <c r="F14" s="36" t="s">
        <v>245</v>
      </c>
      <c r="G14" s="37" t="s">
        <v>246</v>
      </c>
      <c r="H14" s="44">
        <v>478</v>
      </c>
      <c r="I14" s="43">
        <f t="shared" si="0"/>
        <v>3144</v>
      </c>
    </row>
    <row r="15" spans="1:9">
      <c r="A15" s="8" t="s">
        <v>18</v>
      </c>
      <c r="B15" s="36" t="s">
        <v>247</v>
      </c>
      <c r="C15" s="36" t="s">
        <v>248</v>
      </c>
      <c r="D15" s="36" t="s">
        <v>249</v>
      </c>
      <c r="E15" s="36" t="s">
        <v>250</v>
      </c>
      <c r="F15" s="36" t="s">
        <v>251</v>
      </c>
      <c r="G15" s="37" t="s">
        <v>252</v>
      </c>
      <c r="H15" s="44">
        <v>1884</v>
      </c>
      <c r="I15" s="43">
        <f t="shared" si="0"/>
        <v>13015</v>
      </c>
    </row>
    <row r="16" spans="1:9">
      <c r="A16" s="8" t="s">
        <v>20</v>
      </c>
      <c r="B16" s="36" t="s">
        <v>253</v>
      </c>
      <c r="C16" s="36" t="s">
        <v>254</v>
      </c>
      <c r="D16" s="36" t="s">
        <v>255</v>
      </c>
      <c r="E16" s="36" t="s">
        <v>256</v>
      </c>
      <c r="F16" s="36" t="s">
        <v>257</v>
      </c>
      <c r="G16" s="37" t="s">
        <v>258</v>
      </c>
      <c r="H16" s="44">
        <v>2990</v>
      </c>
      <c r="I16" s="43">
        <f t="shared" si="0"/>
        <v>22222</v>
      </c>
    </row>
    <row r="17" spans="1:9">
      <c r="A17" s="8" t="s">
        <v>22</v>
      </c>
      <c r="B17" s="36" t="s">
        <v>259</v>
      </c>
      <c r="C17" s="36" t="s">
        <v>260</v>
      </c>
      <c r="D17" s="36" t="s">
        <v>261</v>
      </c>
      <c r="E17" s="36" t="s">
        <v>262</v>
      </c>
      <c r="F17" s="36" t="s">
        <v>263</v>
      </c>
      <c r="G17" s="37" t="s">
        <v>264</v>
      </c>
      <c r="H17" s="44">
        <v>2579</v>
      </c>
      <c r="I17" s="43">
        <f t="shared" si="0"/>
        <v>16320</v>
      </c>
    </row>
    <row r="18" spans="1:9">
      <c r="A18" s="8" t="s">
        <v>24</v>
      </c>
      <c r="B18" s="36" t="s">
        <v>265</v>
      </c>
      <c r="C18" s="36" t="s">
        <v>266</v>
      </c>
      <c r="D18" s="36" t="s">
        <v>267</v>
      </c>
      <c r="E18" s="36" t="s">
        <v>268</v>
      </c>
      <c r="F18" s="36" t="s">
        <v>269</v>
      </c>
      <c r="G18" s="37" t="s">
        <v>270</v>
      </c>
      <c r="H18" s="44">
        <v>4736</v>
      </c>
      <c r="I18" s="43">
        <f t="shared" si="0"/>
        <v>34982</v>
      </c>
    </row>
    <row r="19" spans="1:9">
      <c r="A19" s="8" t="s">
        <v>26</v>
      </c>
      <c r="B19" s="36" t="s">
        <v>271</v>
      </c>
      <c r="C19" s="36" t="s">
        <v>272</v>
      </c>
      <c r="D19" s="36" t="s">
        <v>273</v>
      </c>
      <c r="E19" s="36" t="s">
        <v>274</v>
      </c>
      <c r="F19" s="36" t="s">
        <v>275</v>
      </c>
      <c r="G19" s="37" t="s">
        <v>276</v>
      </c>
      <c r="H19" s="44">
        <v>5124</v>
      </c>
      <c r="I19" s="43">
        <f t="shared" si="0"/>
        <v>35198</v>
      </c>
    </row>
    <row r="20" spans="1:9">
      <c r="A20" s="8" t="s">
        <v>28</v>
      </c>
      <c r="B20" s="36" t="s">
        <v>277</v>
      </c>
      <c r="C20" s="36" t="s">
        <v>278</v>
      </c>
      <c r="D20" s="36" t="s">
        <v>279</v>
      </c>
      <c r="E20" s="36" t="s">
        <v>280</v>
      </c>
      <c r="F20" s="36" t="s">
        <v>281</v>
      </c>
      <c r="G20" s="37" t="s">
        <v>282</v>
      </c>
      <c r="H20" s="44">
        <v>2392</v>
      </c>
      <c r="I20" s="43">
        <f t="shared" si="0"/>
        <v>17028</v>
      </c>
    </row>
    <row r="21" spans="1:9">
      <c r="A21" s="8" t="s">
        <v>30</v>
      </c>
      <c r="B21" s="36" t="s">
        <v>283</v>
      </c>
      <c r="C21" s="36" t="s">
        <v>284</v>
      </c>
      <c r="D21" s="36" t="s">
        <v>285</v>
      </c>
      <c r="E21" s="36" t="s">
        <v>286</v>
      </c>
      <c r="F21" s="36" t="s">
        <v>287</v>
      </c>
      <c r="G21" s="37" t="s">
        <v>288</v>
      </c>
      <c r="H21" s="44">
        <v>2274</v>
      </c>
      <c r="I21" s="43">
        <f t="shared" si="0"/>
        <v>17062</v>
      </c>
    </row>
    <row r="22" spans="1:9">
      <c r="A22" s="8" t="s">
        <v>32</v>
      </c>
      <c r="B22" s="36" t="s">
        <v>289</v>
      </c>
      <c r="C22" s="36" t="s">
        <v>290</v>
      </c>
      <c r="D22" s="36" t="s">
        <v>291</v>
      </c>
      <c r="E22" s="36" t="s">
        <v>292</v>
      </c>
      <c r="F22" s="36" t="s">
        <v>293</v>
      </c>
      <c r="G22" s="37" t="s">
        <v>294</v>
      </c>
      <c r="H22" s="44">
        <v>919</v>
      </c>
      <c r="I22" s="43">
        <f t="shared" si="0"/>
        <v>6496</v>
      </c>
    </row>
    <row r="23" spans="1:9">
      <c r="A23" s="8" t="s">
        <v>34</v>
      </c>
      <c r="B23" s="36" t="s">
        <v>295</v>
      </c>
      <c r="C23" s="36" t="s">
        <v>296</v>
      </c>
      <c r="D23" s="36" t="s">
        <v>297</v>
      </c>
      <c r="E23" s="36" t="s">
        <v>298</v>
      </c>
      <c r="F23" s="36" t="s">
        <v>299</v>
      </c>
      <c r="G23" s="37" t="s">
        <v>300</v>
      </c>
      <c r="H23" s="44">
        <v>2214</v>
      </c>
      <c r="I23" s="43">
        <f t="shared" si="0"/>
        <v>15320</v>
      </c>
    </row>
    <row r="24" spans="1:9">
      <c r="A24" s="8" t="s">
        <v>36</v>
      </c>
      <c r="B24" s="36" t="s">
        <v>301</v>
      </c>
      <c r="C24" s="36" t="s">
        <v>302</v>
      </c>
      <c r="D24" s="36" t="s">
        <v>303</v>
      </c>
      <c r="E24" s="36" t="s">
        <v>304</v>
      </c>
      <c r="F24" s="36" t="s">
        <v>305</v>
      </c>
      <c r="G24" s="37" t="s">
        <v>306</v>
      </c>
      <c r="H24" s="44">
        <v>352</v>
      </c>
      <c r="I24" s="43">
        <f t="shared" si="0"/>
        <v>2448</v>
      </c>
    </row>
    <row r="25" spans="1:9">
      <c r="A25" s="8" t="s">
        <v>38</v>
      </c>
      <c r="B25" s="36" t="s">
        <v>307</v>
      </c>
      <c r="C25" s="36" t="s">
        <v>308</v>
      </c>
      <c r="D25" s="36" t="s">
        <v>309</v>
      </c>
      <c r="E25" s="36" t="s">
        <v>310</v>
      </c>
      <c r="F25" s="36" t="s">
        <v>311</v>
      </c>
      <c r="G25" s="37" t="s">
        <v>312</v>
      </c>
      <c r="H25" s="44">
        <v>443</v>
      </c>
      <c r="I25" s="43">
        <f t="shared" si="0"/>
        <v>2756</v>
      </c>
    </row>
    <row r="26" spans="1:9">
      <c r="A26" s="8" t="s">
        <v>40</v>
      </c>
      <c r="B26" s="36" t="s">
        <v>313</v>
      </c>
      <c r="C26" s="36" t="s">
        <v>314</v>
      </c>
      <c r="D26" s="36" t="s">
        <v>315</v>
      </c>
      <c r="E26" s="36" t="s">
        <v>316</v>
      </c>
      <c r="F26" s="36" t="s">
        <v>317</v>
      </c>
      <c r="G26" s="37" t="s">
        <v>318</v>
      </c>
      <c r="H26" s="44">
        <v>651</v>
      </c>
      <c r="I26" s="43">
        <f t="shared" si="0"/>
        <v>4594</v>
      </c>
    </row>
    <row r="27" spans="1:9">
      <c r="A27" s="8" t="s">
        <v>42</v>
      </c>
      <c r="B27" s="36" t="s">
        <v>319</v>
      </c>
      <c r="C27" s="36" t="s">
        <v>320</v>
      </c>
      <c r="D27" s="36" t="s">
        <v>321</v>
      </c>
      <c r="E27" s="36" t="s">
        <v>322</v>
      </c>
      <c r="F27" s="36" t="s">
        <v>323</v>
      </c>
      <c r="G27" s="37" t="s">
        <v>324</v>
      </c>
      <c r="H27" s="44">
        <v>848</v>
      </c>
      <c r="I27" s="43">
        <f t="shared" si="0"/>
        <v>6527</v>
      </c>
    </row>
    <row r="28" spans="1:9">
      <c r="A28" s="8" t="s">
        <v>44</v>
      </c>
      <c r="B28" s="36" t="s">
        <v>325</v>
      </c>
      <c r="C28" s="36" t="s">
        <v>326</v>
      </c>
      <c r="D28" s="36" t="s">
        <v>327</v>
      </c>
      <c r="E28" s="36" t="s">
        <v>328</v>
      </c>
      <c r="F28" s="36" t="s">
        <v>329</v>
      </c>
      <c r="G28" s="37" t="s">
        <v>330</v>
      </c>
      <c r="H28" s="44">
        <v>615</v>
      </c>
      <c r="I28" s="43">
        <f t="shared" si="0"/>
        <v>4090</v>
      </c>
    </row>
    <row r="29" spans="1:9">
      <c r="A29" s="8" t="s">
        <v>46</v>
      </c>
      <c r="B29" s="36" t="s">
        <v>331</v>
      </c>
      <c r="C29" s="36" t="s">
        <v>291</v>
      </c>
      <c r="D29" s="36" t="s">
        <v>332</v>
      </c>
      <c r="E29" s="36" t="s">
        <v>333</v>
      </c>
      <c r="F29" s="36" t="s">
        <v>334</v>
      </c>
      <c r="G29" s="37" t="s">
        <v>335</v>
      </c>
      <c r="H29" s="44">
        <v>926</v>
      </c>
      <c r="I29" s="43">
        <f t="shared" si="0"/>
        <v>6239</v>
      </c>
    </row>
    <row r="30" spans="1:9">
      <c r="A30" s="8" t="s">
        <v>48</v>
      </c>
      <c r="B30" s="36" t="s">
        <v>307</v>
      </c>
      <c r="C30" s="36" t="s">
        <v>336</v>
      </c>
      <c r="D30" s="36" t="s">
        <v>336</v>
      </c>
      <c r="E30" s="36" t="s">
        <v>337</v>
      </c>
      <c r="F30" s="36" t="s">
        <v>338</v>
      </c>
      <c r="G30" s="37" t="s">
        <v>339</v>
      </c>
      <c r="H30" s="44">
        <v>414</v>
      </c>
      <c r="I30" s="43">
        <f t="shared" si="0"/>
        <v>2814</v>
      </c>
    </row>
    <row r="31" spans="1:9">
      <c r="A31" s="8" t="s">
        <v>50</v>
      </c>
      <c r="B31" s="36" t="s">
        <v>340</v>
      </c>
      <c r="C31" s="36" t="s">
        <v>341</v>
      </c>
      <c r="D31" s="36" t="s">
        <v>342</v>
      </c>
      <c r="E31" s="36" t="s">
        <v>343</v>
      </c>
      <c r="F31" s="36" t="s">
        <v>344</v>
      </c>
      <c r="G31" s="37" t="s">
        <v>345</v>
      </c>
      <c r="H31" s="44">
        <v>1416</v>
      </c>
      <c r="I31" s="43">
        <f t="shared" si="0"/>
        <v>9464</v>
      </c>
    </row>
    <row r="32" spans="1:9">
      <c r="A32" s="8" t="s">
        <v>52</v>
      </c>
      <c r="B32" s="36" t="s">
        <v>346</v>
      </c>
      <c r="C32" s="36" t="s">
        <v>347</v>
      </c>
      <c r="D32" s="36" t="s">
        <v>348</v>
      </c>
      <c r="E32" s="36" t="s">
        <v>349</v>
      </c>
      <c r="F32" s="36" t="s">
        <v>350</v>
      </c>
      <c r="G32" s="37" t="s">
        <v>351</v>
      </c>
      <c r="H32" s="44">
        <v>1064</v>
      </c>
      <c r="I32" s="43">
        <f t="shared" si="0"/>
        <v>7065</v>
      </c>
    </row>
    <row r="33" spans="1:9">
      <c r="A33" s="8" t="s">
        <v>54</v>
      </c>
      <c r="B33" s="36" t="s">
        <v>352</v>
      </c>
      <c r="C33" s="36" t="s">
        <v>353</v>
      </c>
      <c r="D33" s="36" t="s">
        <v>354</v>
      </c>
      <c r="E33" s="36" t="s">
        <v>355</v>
      </c>
      <c r="F33" s="36" t="s">
        <v>356</v>
      </c>
      <c r="G33" s="37" t="s">
        <v>357</v>
      </c>
      <c r="H33" s="44">
        <v>802</v>
      </c>
      <c r="I33" s="43">
        <f t="shared" si="0"/>
        <v>5338</v>
      </c>
    </row>
    <row r="34" spans="1:9">
      <c r="A34" s="8" t="s">
        <v>56</v>
      </c>
      <c r="B34" s="36" t="s">
        <v>358</v>
      </c>
      <c r="C34" s="36" t="s">
        <v>359</v>
      </c>
      <c r="D34" s="36" t="s">
        <v>360</v>
      </c>
      <c r="E34" s="36" t="s">
        <v>361</v>
      </c>
      <c r="F34" s="36" t="s">
        <v>362</v>
      </c>
      <c r="G34" s="37" t="s">
        <v>363</v>
      </c>
      <c r="H34" s="44">
        <v>1017</v>
      </c>
      <c r="I34" s="43">
        <f t="shared" si="0"/>
        <v>6971</v>
      </c>
    </row>
    <row r="35" spans="1:9">
      <c r="A35" s="8" t="s">
        <v>58</v>
      </c>
      <c r="B35" s="36" t="s">
        <v>364</v>
      </c>
      <c r="C35" s="36" t="s">
        <v>365</v>
      </c>
      <c r="D35" s="36" t="s">
        <v>366</v>
      </c>
      <c r="E35" s="36" t="s">
        <v>367</v>
      </c>
      <c r="F35" s="36" t="s">
        <v>368</v>
      </c>
      <c r="G35" s="37" t="s">
        <v>369</v>
      </c>
      <c r="H35" s="44">
        <v>561</v>
      </c>
      <c r="I35" s="43">
        <f t="shared" si="0"/>
        <v>3669</v>
      </c>
    </row>
    <row r="36" spans="1:9">
      <c r="A36" s="8" t="s">
        <v>60</v>
      </c>
      <c r="B36" s="36" t="s">
        <v>370</v>
      </c>
      <c r="C36" s="36" t="s">
        <v>371</v>
      </c>
      <c r="D36" s="36" t="s">
        <v>372</v>
      </c>
      <c r="E36" s="36" t="s">
        <v>373</v>
      </c>
      <c r="F36" s="36" t="s">
        <v>374</v>
      </c>
      <c r="G36" s="37" t="s">
        <v>244</v>
      </c>
      <c r="H36" s="44">
        <v>858</v>
      </c>
      <c r="I36" s="43">
        <f t="shared" si="0"/>
        <v>5551</v>
      </c>
    </row>
    <row r="37" spans="1:9">
      <c r="A37" s="10" t="s">
        <v>61</v>
      </c>
      <c r="B37" s="36" t="s">
        <v>375</v>
      </c>
      <c r="C37" s="36" t="s">
        <v>376</v>
      </c>
      <c r="D37" s="36" t="s">
        <v>377</v>
      </c>
      <c r="E37" s="36" t="s">
        <v>378</v>
      </c>
      <c r="F37" s="36" t="s">
        <v>379</v>
      </c>
      <c r="G37" s="37" t="s">
        <v>380</v>
      </c>
      <c r="H37" s="44">
        <v>1984</v>
      </c>
      <c r="I37" s="43">
        <f t="shared" si="0"/>
        <v>12338</v>
      </c>
    </row>
    <row r="38" spans="1:9">
      <c r="A38" s="10" t="s">
        <v>63</v>
      </c>
      <c r="B38" s="36" t="s">
        <v>381</v>
      </c>
      <c r="C38" s="36" t="s">
        <v>382</v>
      </c>
      <c r="D38" s="36" t="s">
        <v>383</v>
      </c>
      <c r="E38" s="36" t="s">
        <v>384</v>
      </c>
      <c r="F38" s="36" t="s">
        <v>385</v>
      </c>
      <c r="G38" s="37" t="s">
        <v>386</v>
      </c>
      <c r="H38" s="44">
        <v>352</v>
      </c>
      <c r="I38" s="43">
        <f t="shared" si="0"/>
        <v>2302</v>
      </c>
    </row>
    <row r="39" spans="1:9">
      <c r="A39" s="10" t="s">
        <v>65</v>
      </c>
      <c r="B39" s="36" t="s">
        <v>387</v>
      </c>
      <c r="C39" s="36" t="s">
        <v>388</v>
      </c>
      <c r="D39" s="36" t="s">
        <v>389</v>
      </c>
      <c r="E39" s="36" t="s">
        <v>390</v>
      </c>
      <c r="F39" s="36" t="s">
        <v>391</v>
      </c>
      <c r="G39" s="37" t="s">
        <v>392</v>
      </c>
      <c r="H39" s="44">
        <v>1099</v>
      </c>
      <c r="I39" s="43">
        <f t="shared" si="0"/>
        <v>7611</v>
      </c>
    </row>
    <row r="40" spans="1:9">
      <c r="A40" s="10" t="s">
        <v>67</v>
      </c>
      <c r="B40" s="36" t="s">
        <v>393</v>
      </c>
      <c r="C40" s="36" t="s">
        <v>394</v>
      </c>
      <c r="D40" s="36" t="s">
        <v>395</v>
      </c>
      <c r="E40" s="36" t="s">
        <v>396</v>
      </c>
      <c r="F40" s="36" t="s">
        <v>397</v>
      </c>
      <c r="G40" s="37" t="s">
        <v>398</v>
      </c>
      <c r="H40" s="44">
        <v>1041</v>
      </c>
      <c r="I40" s="43">
        <f t="shared" si="0"/>
        <v>7046</v>
      </c>
    </row>
    <row r="41" spans="1:9">
      <c r="A41" s="10" t="s">
        <v>69</v>
      </c>
      <c r="B41" s="36" t="s">
        <v>399</v>
      </c>
      <c r="C41" s="36" t="s">
        <v>400</v>
      </c>
      <c r="D41" s="36" t="s">
        <v>401</v>
      </c>
      <c r="E41" s="36" t="s">
        <v>402</v>
      </c>
      <c r="F41" s="36" t="s">
        <v>403</v>
      </c>
      <c r="G41" s="37" t="s">
        <v>404</v>
      </c>
      <c r="H41" s="44">
        <v>1503</v>
      </c>
      <c r="I41" s="43">
        <f t="shared" si="0"/>
        <v>10757</v>
      </c>
    </row>
    <row r="42" spans="1:9">
      <c r="A42" s="10" t="s">
        <v>71</v>
      </c>
      <c r="B42" s="36" t="s">
        <v>405</v>
      </c>
      <c r="C42" s="36" t="s">
        <v>406</v>
      </c>
      <c r="D42" s="36" t="s">
        <v>407</v>
      </c>
      <c r="E42" s="36" t="s">
        <v>408</v>
      </c>
      <c r="F42" s="36" t="s">
        <v>409</v>
      </c>
      <c r="G42" s="37" t="s">
        <v>409</v>
      </c>
      <c r="H42" s="44">
        <v>339</v>
      </c>
      <c r="I42" s="43">
        <f t="shared" si="0"/>
        <v>2233</v>
      </c>
    </row>
    <row r="43" spans="1:9">
      <c r="A43" s="10" t="s">
        <v>73</v>
      </c>
      <c r="B43" s="36" t="s">
        <v>410</v>
      </c>
      <c r="C43" s="36" t="s">
        <v>411</v>
      </c>
      <c r="D43" s="36" t="s">
        <v>412</v>
      </c>
      <c r="E43" s="36" t="s">
        <v>413</v>
      </c>
      <c r="F43" s="36" t="s">
        <v>414</v>
      </c>
      <c r="G43" s="37" t="s">
        <v>415</v>
      </c>
      <c r="H43" s="44">
        <v>1071</v>
      </c>
      <c r="I43" s="43">
        <f t="shared" si="0"/>
        <v>7095</v>
      </c>
    </row>
    <row r="44" spans="1:9">
      <c r="A44" s="10" t="s">
        <v>75</v>
      </c>
      <c r="B44" s="36" t="s">
        <v>416</v>
      </c>
      <c r="C44" s="36" t="s">
        <v>417</v>
      </c>
      <c r="D44" s="36" t="s">
        <v>418</v>
      </c>
      <c r="E44" s="36" t="s">
        <v>419</v>
      </c>
      <c r="F44" s="36" t="s">
        <v>351</v>
      </c>
      <c r="G44" s="37" t="s">
        <v>420</v>
      </c>
      <c r="H44" s="44">
        <v>1004</v>
      </c>
      <c r="I44" s="43">
        <f t="shared" si="0"/>
        <v>7511</v>
      </c>
    </row>
    <row r="45" spans="1:9">
      <c r="A45" s="10" t="s">
        <v>77</v>
      </c>
      <c r="B45" s="36" t="s">
        <v>421</v>
      </c>
      <c r="C45" s="36" t="s">
        <v>422</v>
      </c>
      <c r="D45" s="36" t="s">
        <v>423</v>
      </c>
      <c r="E45" s="36" t="s">
        <v>424</v>
      </c>
      <c r="F45" s="36" t="s">
        <v>425</v>
      </c>
      <c r="G45" s="37" t="s">
        <v>426</v>
      </c>
      <c r="H45" s="44">
        <v>2012</v>
      </c>
      <c r="I45" s="43">
        <f t="shared" si="0"/>
        <v>13465</v>
      </c>
    </row>
    <row r="46" spans="1:9">
      <c r="A46" s="10" t="s">
        <v>79</v>
      </c>
      <c r="B46" s="36" t="s">
        <v>427</v>
      </c>
      <c r="C46" s="36" t="s">
        <v>428</v>
      </c>
      <c r="D46" s="36" t="s">
        <v>429</v>
      </c>
      <c r="E46" s="36" t="s">
        <v>430</v>
      </c>
      <c r="F46" s="36" t="s">
        <v>431</v>
      </c>
      <c r="G46" s="37" t="s">
        <v>432</v>
      </c>
      <c r="H46" s="44">
        <v>421</v>
      </c>
      <c r="I46" s="43">
        <f t="shared" si="0"/>
        <v>2847</v>
      </c>
    </row>
    <row r="47" spans="1:9">
      <c r="A47" s="10" t="s">
        <v>81</v>
      </c>
      <c r="B47" s="36" t="s">
        <v>433</v>
      </c>
      <c r="C47" s="36" t="s">
        <v>434</v>
      </c>
      <c r="D47" s="36" t="s">
        <v>435</v>
      </c>
      <c r="E47" s="36" t="s">
        <v>436</v>
      </c>
      <c r="F47" s="36" t="s">
        <v>437</v>
      </c>
      <c r="G47" s="37" t="s">
        <v>438</v>
      </c>
      <c r="H47" s="44">
        <v>1629</v>
      </c>
      <c r="I47" s="43">
        <f t="shared" si="0"/>
        <v>11732</v>
      </c>
    </row>
    <row r="48" spans="1:9">
      <c r="A48" s="10" t="s">
        <v>83</v>
      </c>
      <c r="B48" s="36" t="s">
        <v>439</v>
      </c>
      <c r="C48" s="36" t="s">
        <v>440</v>
      </c>
      <c r="D48" s="36" t="s">
        <v>441</v>
      </c>
      <c r="E48" s="36" t="s">
        <v>407</v>
      </c>
      <c r="F48" s="36" t="s">
        <v>442</v>
      </c>
      <c r="G48" s="37" t="s">
        <v>443</v>
      </c>
      <c r="H48" s="44">
        <v>1154</v>
      </c>
      <c r="I48" s="43">
        <f t="shared" si="0"/>
        <v>6682</v>
      </c>
    </row>
    <row r="49" spans="1:9">
      <c r="A49" s="10" t="s">
        <v>85</v>
      </c>
      <c r="B49" s="36" t="s">
        <v>444</v>
      </c>
      <c r="C49" s="36" t="s">
        <v>445</v>
      </c>
      <c r="D49" s="36" t="s">
        <v>446</v>
      </c>
      <c r="E49" s="36" t="s">
        <v>447</v>
      </c>
      <c r="F49" s="36" t="s">
        <v>448</v>
      </c>
      <c r="G49" s="37" t="s">
        <v>449</v>
      </c>
      <c r="H49" s="44">
        <v>730</v>
      </c>
      <c r="I49" s="43">
        <f t="shared" si="0"/>
        <v>4673</v>
      </c>
    </row>
    <row r="50" spans="1:9">
      <c r="A50" s="10" t="s">
        <v>87</v>
      </c>
      <c r="B50" s="36" t="s">
        <v>450</v>
      </c>
      <c r="C50" s="36" t="s">
        <v>451</v>
      </c>
      <c r="D50" s="36" t="s">
        <v>452</v>
      </c>
      <c r="E50" s="36" t="s">
        <v>453</v>
      </c>
      <c r="F50" s="36" t="s">
        <v>454</v>
      </c>
      <c r="G50" s="37" t="s">
        <v>455</v>
      </c>
      <c r="H50" s="44">
        <v>925</v>
      </c>
      <c r="I50" s="43">
        <f t="shared" si="0"/>
        <v>6500</v>
      </c>
    </row>
    <row r="51" spans="1:9">
      <c r="A51" s="10" t="s">
        <v>89</v>
      </c>
      <c r="B51" s="36" t="s">
        <v>456</v>
      </c>
      <c r="C51" s="36" t="s">
        <v>457</v>
      </c>
      <c r="D51" s="36" t="s">
        <v>458</v>
      </c>
      <c r="E51" s="36" t="s">
        <v>459</v>
      </c>
      <c r="F51" s="36" t="s">
        <v>368</v>
      </c>
      <c r="G51" s="37" t="s">
        <v>460</v>
      </c>
      <c r="H51" s="44">
        <v>527</v>
      </c>
      <c r="I51" s="43">
        <f t="shared" si="0"/>
        <v>3443</v>
      </c>
    </row>
    <row r="52" spans="1:9">
      <c r="A52" s="10" t="s">
        <v>91</v>
      </c>
      <c r="B52" s="36" t="s">
        <v>461</v>
      </c>
      <c r="C52" s="36" t="s">
        <v>462</v>
      </c>
      <c r="D52" s="36" t="s">
        <v>463</v>
      </c>
      <c r="E52" s="36" t="s">
        <v>464</v>
      </c>
      <c r="F52" s="36" t="s">
        <v>465</v>
      </c>
      <c r="G52" s="37" t="s">
        <v>466</v>
      </c>
      <c r="H52" s="44">
        <v>544</v>
      </c>
      <c r="I52" s="43">
        <f t="shared" si="0"/>
        <v>3714</v>
      </c>
    </row>
    <row r="53" spans="1:9">
      <c r="A53" s="10" t="s">
        <v>93</v>
      </c>
      <c r="B53" s="36" t="s">
        <v>467</v>
      </c>
      <c r="C53" s="36" t="s">
        <v>468</v>
      </c>
      <c r="D53" s="36" t="s">
        <v>469</v>
      </c>
      <c r="E53" s="36" t="s">
        <v>470</v>
      </c>
      <c r="F53" s="36" t="s">
        <v>471</v>
      </c>
      <c r="G53" s="37" t="s">
        <v>472</v>
      </c>
      <c r="H53" s="44">
        <v>2647</v>
      </c>
      <c r="I53" s="43">
        <f t="shared" si="0"/>
        <v>18128</v>
      </c>
    </row>
    <row r="54" spans="1:9">
      <c r="A54" s="10" t="s">
        <v>95</v>
      </c>
      <c r="B54" s="36" t="s">
        <v>473</v>
      </c>
      <c r="C54" s="36" t="s">
        <v>474</v>
      </c>
      <c r="D54" s="36" t="s">
        <v>475</v>
      </c>
      <c r="E54" s="36" t="s">
        <v>476</v>
      </c>
      <c r="F54" s="36" t="s">
        <v>477</v>
      </c>
      <c r="G54" s="37" t="s">
        <v>478</v>
      </c>
      <c r="H54" s="44">
        <v>1326</v>
      </c>
      <c r="I54" s="43">
        <f t="shared" si="0"/>
        <v>8992</v>
      </c>
    </row>
    <row r="55" spans="1:9">
      <c r="A55" s="10" t="s">
        <v>97</v>
      </c>
      <c r="B55" s="36" t="s">
        <v>479</v>
      </c>
      <c r="C55" s="36" t="s">
        <v>480</v>
      </c>
      <c r="D55" s="36" t="s">
        <v>481</v>
      </c>
      <c r="E55" s="36" t="s">
        <v>482</v>
      </c>
      <c r="F55" s="36" t="s">
        <v>483</v>
      </c>
      <c r="G55" s="37" t="s">
        <v>484</v>
      </c>
      <c r="H55" s="44">
        <v>186</v>
      </c>
      <c r="I55" s="43">
        <f t="shared" si="0"/>
        <v>1199</v>
      </c>
    </row>
    <row r="56" spans="1:9">
      <c r="A56" s="10" t="s">
        <v>99</v>
      </c>
      <c r="B56" s="36" t="s">
        <v>485</v>
      </c>
      <c r="C56" s="36" t="s">
        <v>486</v>
      </c>
      <c r="D56" s="36" t="s">
        <v>487</v>
      </c>
      <c r="E56" s="36" t="s">
        <v>488</v>
      </c>
      <c r="F56" s="36" t="s">
        <v>489</v>
      </c>
      <c r="G56" s="37" t="s">
        <v>490</v>
      </c>
      <c r="H56" s="44">
        <v>727</v>
      </c>
      <c r="I56" s="43">
        <f t="shared" si="0"/>
        <v>4524</v>
      </c>
    </row>
    <row r="57" spans="1:9">
      <c r="A57" s="10" t="s">
        <v>101</v>
      </c>
      <c r="B57" s="36" t="s">
        <v>491</v>
      </c>
      <c r="C57" s="36" t="s">
        <v>492</v>
      </c>
      <c r="D57" s="36" t="s">
        <v>493</v>
      </c>
      <c r="E57" s="36" t="s">
        <v>494</v>
      </c>
      <c r="F57" s="36" t="s">
        <v>495</v>
      </c>
      <c r="G57" s="37" t="s">
        <v>496</v>
      </c>
      <c r="H57" s="44">
        <v>896</v>
      </c>
      <c r="I57" s="43">
        <f t="shared" si="0"/>
        <v>5810</v>
      </c>
    </row>
    <row r="58" spans="1:9">
      <c r="A58" s="10" t="s">
        <v>103</v>
      </c>
      <c r="B58" s="36" t="s">
        <v>497</v>
      </c>
      <c r="C58" s="36" t="s">
        <v>498</v>
      </c>
      <c r="D58" s="36" t="s">
        <v>499</v>
      </c>
      <c r="E58" s="36" t="s">
        <v>500</v>
      </c>
      <c r="F58" s="36" t="s">
        <v>501</v>
      </c>
      <c r="G58" s="37" t="s">
        <v>502</v>
      </c>
      <c r="H58" s="44">
        <v>673</v>
      </c>
      <c r="I58" s="43">
        <f t="shared" si="0"/>
        <v>4690</v>
      </c>
    </row>
    <row r="59" spans="1:9">
      <c r="A59" s="10" t="s">
        <v>105</v>
      </c>
      <c r="B59" s="36" t="s">
        <v>503</v>
      </c>
      <c r="C59" s="36" t="s">
        <v>504</v>
      </c>
      <c r="D59" s="36" t="s">
        <v>505</v>
      </c>
      <c r="E59" s="36" t="s">
        <v>506</v>
      </c>
      <c r="F59" s="36" t="s">
        <v>507</v>
      </c>
      <c r="G59" s="37" t="s">
        <v>508</v>
      </c>
      <c r="H59" s="44">
        <v>939</v>
      </c>
      <c r="I59" s="43">
        <f t="shared" si="0"/>
        <v>5980</v>
      </c>
    </row>
    <row r="60" spans="1:9">
      <c r="A60" s="10" t="s">
        <v>107</v>
      </c>
      <c r="B60" s="36" t="s">
        <v>509</v>
      </c>
      <c r="C60" s="36" t="s">
        <v>510</v>
      </c>
      <c r="D60" s="36" t="s">
        <v>511</v>
      </c>
      <c r="E60" s="36" t="s">
        <v>512</v>
      </c>
      <c r="F60" s="36" t="s">
        <v>294</v>
      </c>
      <c r="G60" s="37" t="s">
        <v>513</v>
      </c>
      <c r="H60" s="44">
        <v>815</v>
      </c>
      <c r="I60" s="43">
        <f t="shared" si="0"/>
        <v>6038</v>
      </c>
    </row>
    <row r="61" spans="1:9">
      <c r="A61" s="10" t="s">
        <v>109</v>
      </c>
      <c r="B61" s="36" t="s">
        <v>514</v>
      </c>
      <c r="C61" s="36" t="s">
        <v>515</v>
      </c>
      <c r="D61" s="36" t="s">
        <v>516</v>
      </c>
      <c r="E61" s="36" t="s">
        <v>517</v>
      </c>
      <c r="F61" s="36" t="s">
        <v>518</v>
      </c>
      <c r="G61" s="37" t="s">
        <v>519</v>
      </c>
      <c r="H61" s="44">
        <v>844</v>
      </c>
      <c r="I61" s="43">
        <f t="shared" si="0"/>
        <v>5358</v>
      </c>
    </row>
    <row r="62" spans="1:9">
      <c r="A62" s="10" t="s">
        <v>111</v>
      </c>
      <c r="B62" s="36" t="s">
        <v>520</v>
      </c>
      <c r="C62" s="36" t="s">
        <v>521</v>
      </c>
      <c r="D62" s="36" t="s">
        <v>522</v>
      </c>
      <c r="E62" s="36" t="s">
        <v>523</v>
      </c>
      <c r="F62" s="36" t="s">
        <v>524</v>
      </c>
      <c r="G62" s="37" t="s">
        <v>524</v>
      </c>
      <c r="H62" s="44">
        <v>630</v>
      </c>
      <c r="I62" s="43">
        <f t="shared" si="0"/>
        <v>4292</v>
      </c>
    </row>
    <row r="63" spans="1:9">
      <c r="A63" s="1"/>
      <c r="H63" s="20"/>
    </row>
    <row r="64" spans="1:9">
      <c r="H64" s="20"/>
    </row>
    <row r="65" spans="1:8">
      <c r="A65" s="3"/>
      <c r="H65" s="20"/>
    </row>
    <row r="66" spans="1:8">
      <c r="H66" s="20"/>
    </row>
    <row r="67" spans="1:8">
      <c r="A67" s="1"/>
      <c r="H67" s="20"/>
    </row>
    <row r="68" spans="1:8">
      <c r="H68" s="20"/>
    </row>
    <row r="69" spans="1:8">
      <c r="A69" s="1"/>
      <c r="H69" s="20"/>
    </row>
    <row r="70" spans="1:8">
      <c r="A70" s="3"/>
      <c r="H70" s="20"/>
    </row>
    <row r="71" spans="1:8">
      <c r="A71" s="1"/>
      <c r="H71" s="20"/>
    </row>
    <row r="72" spans="1:8">
      <c r="H72" s="20"/>
    </row>
    <row r="73" spans="1:8">
      <c r="A73" s="1"/>
      <c r="H73" s="20"/>
    </row>
    <row r="74" spans="1:8">
      <c r="A74" s="2"/>
    </row>
    <row r="76" spans="1:8">
      <c r="A76" s="1"/>
    </row>
    <row r="77" spans="1:8">
      <c r="A77" s="3"/>
    </row>
    <row r="79" spans="1:8">
      <c r="A79" s="4"/>
    </row>
    <row r="81" spans="8:8">
      <c r="H81" s="45"/>
    </row>
    <row r="82" spans="8:8">
      <c r="H82" s="45"/>
    </row>
    <row r="83" spans="8:8">
      <c r="H83" s="45"/>
    </row>
    <row r="84" spans="8:8">
      <c r="H84" s="21"/>
    </row>
    <row r="85" spans="8:8">
      <c r="H85" s="22"/>
    </row>
    <row r="86" spans="8:8">
      <c r="H86" s="21"/>
    </row>
    <row r="87" spans="8:8">
      <c r="H87" s="22"/>
    </row>
    <row r="88" spans="8:8">
      <c r="H88" s="22"/>
    </row>
    <row r="89" spans="8:8">
      <c r="H89" s="22"/>
    </row>
    <row r="90" spans="8:8">
      <c r="H90" s="22"/>
    </row>
    <row r="91" spans="8:8">
      <c r="H91" s="22"/>
    </row>
    <row r="92" spans="8:8">
      <c r="H92" s="22"/>
    </row>
    <row r="93" spans="8:8">
      <c r="H93" s="21"/>
    </row>
    <row r="94" spans="8:8">
      <c r="H94" s="23"/>
    </row>
    <row r="95" spans="8:8">
      <c r="H95" s="22"/>
    </row>
    <row r="96" spans="8:8">
      <c r="H96" s="24"/>
    </row>
    <row r="97" spans="8:8">
      <c r="H97" s="22"/>
    </row>
    <row r="98" spans="8:8">
      <c r="H98" s="21"/>
    </row>
    <row r="99" spans="8:8">
      <c r="H99" s="23"/>
    </row>
    <row r="100" spans="8:8">
      <c r="H100" s="22"/>
    </row>
    <row r="101" spans="8:8">
      <c r="H101" s="24"/>
    </row>
    <row r="102" spans="8:8">
      <c r="H102" s="22"/>
    </row>
    <row r="103" spans="8:8">
      <c r="H103" s="23"/>
    </row>
    <row r="104" spans="8:8">
      <c r="H104" s="23"/>
    </row>
    <row r="105" spans="8:8">
      <c r="H105" s="22"/>
    </row>
    <row r="106" spans="8:8">
      <c r="H106" s="25"/>
    </row>
    <row r="107" spans="8:8">
      <c r="H107" s="26"/>
    </row>
    <row r="108" spans="8:8">
      <c r="H108" s="46"/>
    </row>
    <row r="109" spans="8:8">
      <c r="H109" s="46"/>
    </row>
    <row r="110" spans="8:8">
      <c r="H110" s="24"/>
    </row>
  </sheetData>
  <mergeCells count="7">
    <mergeCell ref="H81:H83"/>
    <mergeCell ref="H108:H109"/>
    <mergeCell ref="A1:G1"/>
    <mergeCell ref="A2:G2"/>
    <mergeCell ref="A5:A6"/>
    <mergeCell ref="B5:D5"/>
    <mergeCell ref="E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tabSelected="1" topLeftCell="C1" zoomScale="80" zoomScaleNormal="80" workbookViewId="0">
      <selection activeCell="V24" sqref="V24"/>
    </sheetView>
  </sheetViews>
  <sheetFormatPr defaultRowHeight="12.75"/>
  <cols>
    <col min="1" max="1" width="9.140625" style="30"/>
    <col min="2" max="2" width="11.5703125" style="30" customWidth="1"/>
    <col min="3" max="3" width="32.5703125" style="30" customWidth="1"/>
    <col min="4" max="7" width="12.7109375" style="30" customWidth="1"/>
    <col min="8" max="8" width="17.7109375" style="30" customWidth="1"/>
    <col min="9" max="10" width="12.7109375" style="30" customWidth="1"/>
    <col min="11" max="11" width="15.7109375" style="30" customWidth="1"/>
    <col min="12" max="12" width="12.7109375" style="30" customWidth="1"/>
    <col min="13" max="13" width="14.7109375" style="30" customWidth="1"/>
    <col min="14" max="14" width="14.85546875" style="30" customWidth="1"/>
    <col min="15" max="15" width="14.7109375" style="30" customWidth="1"/>
    <col min="16" max="19" width="12.7109375" style="30" customWidth="1"/>
    <col min="20" max="16384" width="9.140625" style="30"/>
  </cols>
  <sheetData>
    <row r="1" spans="1:19" ht="27" customHeight="1">
      <c r="C1" s="66" t="s">
        <v>643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57.75" customHeight="1">
      <c r="A2" s="56"/>
      <c r="B2" s="56"/>
      <c r="C2" s="56"/>
      <c r="D2" s="53" t="s">
        <v>638</v>
      </c>
      <c r="E2" s="53" t="s">
        <v>199</v>
      </c>
      <c r="F2" s="53" t="s">
        <v>183</v>
      </c>
      <c r="G2" s="53" t="s">
        <v>184</v>
      </c>
      <c r="H2" s="53" t="s">
        <v>185</v>
      </c>
      <c r="I2" s="53" t="s">
        <v>186</v>
      </c>
      <c r="J2" s="53" t="s">
        <v>639</v>
      </c>
      <c r="K2" s="53" t="s">
        <v>640</v>
      </c>
      <c r="L2" s="53" t="s">
        <v>189</v>
      </c>
      <c r="M2" s="53" t="s">
        <v>190</v>
      </c>
      <c r="N2" s="53" t="s">
        <v>641</v>
      </c>
      <c r="O2" s="53" t="s">
        <v>642</v>
      </c>
      <c r="P2" s="53" t="s">
        <v>193</v>
      </c>
      <c r="Q2" s="60" t="s">
        <v>194</v>
      </c>
      <c r="R2" s="53" t="s">
        <v>636</v>
      </c>
      <c r="S2" s="53" t="s">
        <v>637</v>
      </c>
    </row>
    <row r="3" spans="1:19">
      <c r="A3" s="56"/>
      <c r="B3" s="56">
        <v>44</v>
      </c>
      <c r="C3" s="56" t="s">
        <v>123</v>
      </c>
      <c r="D3" s="61">
        <v>12358</v>
      </c>
      <c r="E3" s="61" t="s">
        <v>612</v>
      </c>
      <c r="F3" s="61" t="s">
        <v>613</v>
      </c>
      <c r="G3" s="62">
        <f>H3-D3-E3</f>
        <v>67850</v>
      </c>
      <c r="H3" s="56">
        <v>82245</v>
      </c>
      <c r="I3" s="56">
        <v>45550</v>
      </c>
      <c r="J3" s="56">
        <v>20293</v>
      </c>
      <c r="K3" s="56">
        <v>22713</v>
      </c>
      <c r="L3" s="56">
        <v>22297</v>
      </c>
      <c r="M3" s="56">
        <v>81995</v>
      </c>
      <c r="N3" s="56">
        <v>81995</v>
      </c>
      <c r="O3" s="56">
        <v>0</v>
      </c>
      <c r="P3" s="63">
        <v>1826</v>
      </c>
      <c r="Q3" s="64" t="s">
        <v>6</v>
      </c>
      <c r="R3" s="56">
        <v>6023</v>
      </c>
      <c r="S3" s="56">
        <f>D3-R3</f>
        <v>6335</v>
      </c>
    </row>
    <row r="4" spans="1:19">
      <c r="A4" s="56"/>
      <c r="B4" s="56">
        <v>45</v>
      </c>
      <c r="C4" s="56" t="s">
        <v>124</v>
      </c>
      <c r="D4" s="61">
        <v>20618</v>
      </c>
      <c r="E4" s="61" t="s">
        <v>614</v>
      </c>
      <c r="F4" s="61" t="s">
        <v>615</v>
      </c>
      <c r="G4" s="62">
        <f t="shared" ref="G4:G14" si="0">H4-D4-E4</f>
        <v>95033</v>
      </c>
      <c r="H4" s="56">
        <v>118606</v>
      </c>
      <c r="I4" s="56">
        <v>61836</v>
      </c>
      <c r="J4" s="56">
        <v>30066</v>
      </c>
      <c r="K4" s="56">
        <v>29299</v>
      </c>
      <c r="L4" s="56">
        <v>25525</v>
      </c>
      <c r="M4" s="56">
        <v>119807</v>
      </c>
      <c r="N4" s="56">
        <v>119807</v>
      </c>
      <c r="O4" s="56">
        <v>0</v>
      </c>
      <c r="P4" s="63">
        <v>2515</v>
      </c>
      <c r="Q4" s="64" t="s">
        <v>8</v>
      </c>
      <c r="R4" s="56">
        <v>9974</v>
      </c>
      <c r="S4" s="56">
        <f t="shared" ref="S4:S14" si="1">D4-R4</f>
        <v>10644</v>
      </c>
    </row>
    <row r="5" spans="1:19">
      <c r="A5" s="56"/>
      <c r="B5" s="56">
        <v>47</v>
      </c>
      <c r="C5" s="56" t="s">
        <v>125</v>
      </c>
      <c r="D5" s="61">
        <v>26795</v>
      </c>
      <c r="E5" s="61" t="s">
        <v>616</v>
      </c>
      <c r="F5" s="61" t="s">
        <v>617</v>
      </c>
      <c r="G5" s="62">
        <f t="shared" si="0"/>
        <v>139543</v>
      </c>
      <c r="H5" s="56">
        <v>170152</v>
      </c>
      <c r="I5" s="56">
        <v>91873</v>
      </c>
      <c r="J5" s="56">
        <v>40929</v>
      </c>
      <c r="K5" s="56">
        <v>56560</v>
      </c>
      <c r="L5" s="56">
        <v>43026</v>
      </c>
      <c r="M5" s="56">
        <v>170230</v>
      </c>
      <c r="N5" s="56">
        <v>170230</v>
      </c>
      <c r="O5" s="56">
        <v>0</v>
      </c>
      <c r="P5" s="63">
        <v>3546</v>
      </c>
      <c r="Q5" s="64" t="s">
        <v>10</v>
      </c>
      <c r="R5" s="56">
        <v>12989</v>
      </c>
      <c r="S5" s="56">
        <f t="shared" si="1"/>
        <v>13806</v>
      </c>
    </row>
    <row r="6" spans="1:19">
      <c r="A6" s="56"/>
      <c r="B6" s="56">
        <v>48</v>
      </c>
      <c r="C6" s="56" t="s">
        <v>126</v>
      </c>
      <c r="D6" s="61">
        <v>9482</v>
      </c>
      <c r="E6" s="61" t="s">
        <v>618</v>
      </c>
      <c r="F6" s="61" t="s">
        <v>619</v>
      </c>
      <c r="G6" s="62">
        <f t="shared" si="0"/>
        <v>54058</v>
      </c>
      <c r="H6" s="56">
        <v>65300</v>
      </c>
      <c r="I6" s="56">
        <v>36071</v>
      </c>
      <c r="J6" s="56">
        <v>14651</v>
      </c>
      <c r="K6" s="56">
        <v>12144</v>
      </c>
      <c r="L6" s="56">
        <v>18768</v>
      </c>
      <c r="M6" s="56">
        <v>65336</v>
      </c>
      <c r="N6" s="56">
        <v>65336</v>
      </c>
      <c r="O6" s="56">
        <v>0</v>
      </c>
      <c r="P6" s="63">
        <v>1398</v>
      </c>
      <c r="Q6" s="64" t="s">
        <v>12</v>
      </c>
      <c r="R6" s="56">
        <v>4484</v>
      </c>
      <c r="S6" s="56">
        <f t="shared" si="1"/>
        <v>4998</v>
      </c>
    </row>
    <row r="7" spans="1:19">
      <c r="A7" s="56"/>
      <c r="B7" s="56">
        <v>49</v>
      </c>
      <c r="C7" s="56" t="s">
        <v>127</v>
      </c>
      <c r="D7" s="61">
        <v>7027</v>
      </c>
      <c r="E7" s="61" t="s">
        <v>620</v>
      </c>
      <c r="F7" s="61" t="s">
        <v>621</v>
      </c>
      <c r="G7" s="62">
        <f t="shared" si="0"/>
        <v>40847</v>
      </c>
      <c r="H7" s="56">
        <v>49075</v>
      </c>
      <c r="I7" s="56">
        <v>26527</v>
      </c>
      <c r="J7" s="56">
        <v>10882</v>
      </c>
      <c r="K7" s="56">
        <v>7285</v>
      </c>
      <c r="L7" s="56">
        <v>14163</v>
      </c>
      <c r="M7" s="56">
        <v>48979</v>
      </c>
      <c r="N7" s="56">
        <v>48979</v>
      </c>
      <c r="O7" s="56">
        <v>0</v>
      </c>
      <c r="P7" s="63">
        <v>1022</v>
      </c>
      <c r="Q7" s="64" t="s">
        <v>14</v>
      </c>
      <c r="R7" s="56">
        <v>3352</v>
      </c>
      <c r="S7" s="56">
        <f t="shared" si="1"/>
        <v>3675</v>
      </c>
    </row>
    <row r="8" spans="1:19">
      <c r="A8" s="56"/>
      <c r="B8" s="56">
        <v>50</v>
      </c>
      <c r="C8" s="56" t="s">
        <v>128</v>
      </c>
      <c r="D8" s="61">
        <v>3144</v>
      </c>
      <c r="E8" s="61" t="s">
        <v>622</v>
      </c>
      <c r="F8" s="61" t="s">
        <v>623</v>
      </c>
      <c r="G8" s="62">
        <f t="shared" si="0"/>
        <v>18748</v>
      </c>
      <c r="H8" s="56">
        <v>22392</v>
      </c>
      <c r="I8" s="56">
        <v>11737</v>
      </c>
      <c r="J8" s="56">
        <v>4625</v>
      </c>
      <c r="K8" s="56">
        <v>5379</v>
      </c>
      <c r="L8" s="56">
        <v>6072</v>
      </c>
      <c r="M8" s="56">
        <v>22121</v>
      </c>
      <c r="N8" s="56">
        <v>20437</v>
      </c>
      <c r="O8" s="56">
        <v>1684</v>
      </c>
      <c r="P8" s="63">
        <v>478</v>
      </c>
      <c r="Q8" s="64" t="s">
        <v>17</v>
      </c>
      <c r="R8" s="56">
        <v>1535</v>
      </c>
      <c r="S8" s="56">
        <f t="shared" si="1"/>
        <v>1609</v>
      </c>
    </row>
    <row r="9" spans="1:19">
      <c r="A9" s="56"/>
      <c r="B9" s="56">
        <v>51</v>
      </c>
      <c r="C9" s="56" t="s">
        <v>129</v>
      </c>
      <c r="D9" s="61">
        <v>13015</v>
      </c>
      <c r="E9" s="61" t="s">
        <v>624</v>
      </c>
      <c r="F9" s="61" t="s">
        <v>625</v>
      </c>
      <c r="G9" s="62">
        <f t="shared" si="0"/>
        <v>76416</v>
      </c>
      <c r="H9" s="56">
        <v>91577</v>
      </c>
      <c r="I9" s="56">
        <v>48902</v>
      </c>
      <c r="J9" s="56">
        <v>20186</v>
      </c>
      <c r="K9" s="56">
        <v>29346</v>
      </c>
      <c r="L9" s="56">
        <v>25822</v>
      </c>
      <c r="M9" s="56">
        <v>91159</v>
      </c>
      <c r="N9" s="56">
        <v>91159</v>
      </c>
      <c r="O9" s="56">
        <v>0</v>
      </c>
      <c r="P9" s="63">
        <v>1884</v>
      </c>
      <c r="Q9" s="64" t="s">
        <v>19</v>
      </c>
      <c r="R9" s="56">
        <v>6174</v>
      </c>
      <c r="S9" s="56">
        <f t="shared" si="1"/>
        <v>6841</v>
      </c>
    </row>
    <row r="10" spans="1:19">
      <c r="A10" s="56"/>
      <c r="B10" s="56">
        <v>54</v>
      </c>
      <c r="C10" s="56" t="s">
        <v>130</v>
      </c>
      <c r="D10" s="61">
        <v>22222</v>
      </c>
      <c r="E10" s="61" t="s">
        <v>626</v>
      </c>
      <c r="F10" s="61" t="s">
        <v>627</v>
      </c>
      <c r="G10" s="62">
        <f t="shared" si="0"/>
        <v>146490</v>
      </c>
      <c r="H10" s="56">
        <v>173141</v>
      </c>
      <c r="I10" s="56">
        <v>89588</v>
      </c>
      <c r="J10" s="56">
        <v>43106</v>
      </c>
      <c r="K10" s="56">
        <v>56840</v>
      </c>
      <c r="L10" s="56">
        <v>41660</v>
      </c>
      <c r="M10" s="56">
        <v>172817</v>
      </c>
      <c r="N10" s="56">
        <v>172817</v>
      </c>
      <c r="O10" s="56">
        <v>0</v>
      </c>
      <c r="P10" s="63">
        <v>2990</v>
      </c>
      <c r="Q10" s="64" t="s">
        <v>21</v>
      </c>
      <c r="R10" s="56">
        <v>10771</v>
      </c>
      <c r="S10" s="56">
        <f t="shared" si="1"/>
        <v>11451</v>
      </c>
    </row>
    <row r="11" spans="1:19">
      <c r="A11" s="56"/>
      <c r="B11" s="56">
        <v>55</v>
      </c>
      <c r="C11" s="56" t="s">
        <v>131</v>
      </c>
      <c r="D11" s="61">
        <v>16320</v>
      </c>
      <c r="E11" s="61" t="s">
        <v>628</v>
      </c>
      <c r="F11" s="61" t="s">
        <v>629</v>
      </c>
      <c r="G11" s="62">
        <f t="shared" si="0"/>
        <v>90063</v>
      </c>
      <c r="H11" s="56">
        <v>109304</v>
      </c>
      <c r="I11" s="56">
        <v>59375</v>
      </c>
      <c r="J11" s="56">
        <v>26477</v>
      </c>
      <c r="K11" s="56">
        <v>14972</v>
      </c>
      <c r="L11" s="56">
        <v>28716</v>
      </c>
      <c r="M11" s="56">
        <v>109139</v>
      </c>
      <c r="N11" s="56">
        <v>109139</v>
      </c>
      <c r="O11" s="56">
        <v>0</v>
      </c>
      <c r="P11" s="63">
        <v>2579</v>
      </c>
      <c r="Q11" s="64" t="s">
        <v>23</v>
      </c>
      <c r="R11" s="56">
        <v>7913</v>
      </c>
      <c r="S11" s="56">
        <f t="shared" si="1"/>
        <v>8407</v>
      </c>
    </row>
    <row r="12" spans="1:19" ht="15">
      <c r="A12" s="56"/>
      <c r="B12" s="56">
        <v>56</v>
      </c>
      <c r="C12" s="56" t="s">
        <v>132</v>
      </c>
      <c r="D12" s="65">
        <v>148692</v>
      </c>
      <c r="E12" s="61" t="s">
        <v>630</v>
      </c>
      <c r="F12" s="61" t="s">
        <v>631</v>
      </c>
      <c r="G12" s="62">
        <f t="shared" si="0"/>
        <v>938368</v>
      </c>
      <c r="H12" s="56">
        <v>1112321</v>
      </c>
      <c r="I12" s="56">
        <v>604496</v>
      </c>
      <c r="J12" s="54">
        <v>303198</v>
      </c>
      <c r="K12" s="56">
        <v>428691</v>
      </c>
      <c r="L12" s="56">
        <v>267654</v>
      </c>
      <c r="M12" s="56">
        <v>1114806</v>
      </c>
      <c r="N12" s="56">
        <v>1114806</v>
      </c>
      <c r="O12" s="56">
        <v>0</v>
      </c>
      <c r="P12" s="63">
        <v>20425</v>
      </c>
      <c r="Q12" s="64">
        <v>12094</v>
      </c>
      <c r="R12" s="56">
        <v>71754</v>
      </c>
      <c r="S12" s="56">
        <f t="shared" si="1"/>
        <v>76938</v>
      </c>
    </row>
    <row r="13" spans="1:19">
      <c r="A13" s="56"/>
      <c r="B13" s="56">
        <v>58</v>
      </c>
      <c r="C13" s="56" t="s">
        <v>133</v>
      </c>
      <c r="D13" s="61">
        <v>34982</v>
      </c>
      <c r="E13" s="61" t="s">
        <v>632</v>
      </c>
      <c r="F13" s="61" t="s">
        <v>633</v>
      </c>
      <c r="G13" s="62">
        <f t="shared" si="0"/>
        <v>212446</v>
      </c>
      <c r="H13" s="56">
        <v>253314</v>
      </c>
      <c r="I13" s="56">
        <v>140368</v>
      </c>
      <c r="J13" s="56">
        <v>60657</v>
      </c>
      <c r="K13" s="56">
        <v>87361</v>
      </c>
      <c r="L13" s="56">
        <v>73280</v>
      </c>
      <c r="M13" s="56">
        <v>253040</v>
      </c>
      <c r="N13" s="56">
        <v>253040</v>
      </c>
      <c r="O13" s="56">
        <v>0</v>
      </c>
      <c r="P13" s="63">
        <v>4736</v>
      </c>
      <c r="Q13" s="64" t="s">
        <v>25</v>
      </c>
      <c r="R13" s="56">
        <v>17078</v>
      </c>
      <c r="S13" s="56">
        <f t="shared" si="1"/>
        <v>17904</v>
      </c>
    </row>
    <row r="14" spans="1:19">
      <c r="A14" s="56"/>
      <c r="B14" s="56">
        <v>59</v>
      </c>
      <c r="C14" s="56" t="s">
        <v>134</v>
      </c>
      <c r="D14" s="61">
        <v>35198</v>
      </c>
      <c r="E14" s="61" t="s">
        <v>634</v>
      </c>
      <c r="F14" s="61" t="s">
        <v>635</v>
      </c>
      <c r="G14" s="62">
        <f t="shared" si="0"/>
        <v>196073</v>
      </c>
      <c r="H14" s="56">
        <v>237320</v>
      </c>
      <c r="I14" s="56">
        <v>130009</v>
      </c>
      <c r="J14" s="56">
        <v>57786</v>
      </c>
      <c r="K14" s="56">
        <v>45325</v>
      </c>
      <c r="L14" s="56">
        <v>62504</v>
      </c>
      <c r="M14" s="56">
        <v>237233</v>
      </c>
      <c r="N14" s="56">
        <v>237233</v>
      </c>
      <c r="O14" s="56">
        <v>0</v>
      </c>
      <c r="P14" s="63">
        <v>5124</v>
      </c>
      <c r="Q14" s="64" t="s">
        <v>27</v>
      </c>
      <c r="R14" s="56">
        <v>17470</v>
      </c>
      <c r="S14" s="56">
        <f t="shared" si="1"/>
        <v>17728</v>
      </c>
    </row>
    <row r="15" spans="1:19" ht="15">
      <c r="A15" s="56"/>
      <c r="B15" s="56">
        <v>1</v>
      </c>
      <c r="C15" s="56" t="s">
        <v>138</v>
      </c>
      <c r="D15" s="65">
        <v>17028</v>
      </c>
      <c r="E15" s="61" t="s">
        <v>527</v>
      </c>
      <c r="F15" s="61" t="s">
        <v>528</v>
      </c>
      <c r="G15" s="62">
        <f>H15-D15-E15</f>
        <v>75663</v>
      </c>
      <c r="H15" s="56">
        <v>95381</v>
      </c>
      <c r="I15" s="56">
        <v>50031</v>
      </c>
      <c r="J15" s="56">
        <v>22164</v>
      </c>
      <c r="K15" s="56">
        <v>13668</v>
      </c>
      <c r="L15" s="56">
        <v>22605</v>
      </c>
      <c r="M15" s="55">
        <f t="shared" ref="M15:M57" si="2">N15+O15</f>
        <v>95962</v>
      </c>
      <c r="N15" s="55">
        <v>0</v>
      </c>
      <c r="O15" s="55">
        <v>95962</v>
      </c>
      <c r="P15" s="63">
        <v>2392</v>
      </c>
      <c r="Q15" s="64" t="s">
        <v>29</v>
      </c>
      <c r="R15" s="55">
        <v>8197</v>
      </c>
      <c r="S15" s="56">
        <f>D15-R15</f>
        <v>8831</v>
      </c>
    </row>
    <row r="16" spans="1:19" ht="15">
      <c r="A16" s="56"/>
      <c r="B16" s="56">
        <v>2</v>
      </c>
      <c r="C16" s="56" t="s">
        <v>139</v>
      </c>
      <c r="D16" s="65">
        <v>17062</v>
      </c>
      <c r="E16" s="61" t="s">
        <v>529</v>
      </c>
      <c r="F16" s="61" t="s">
        <v>530</v>
      </c>
      <c r="G16" s="62">
        <f t="shared" ref="G16:G57" si="3">H16-D16-E16</f>
        <v>86505</v>
      </c>
      <c r="H16" s="56">
        <v>106355</v>
      </c>
      <c r="I16" s="56">
        <v>54078</v>
      </c>
      <c r="J16" s="56">
        <v>25676</v>
      </c>
      <c r="K16" s="56">
        <v>29750</v>
      </c>
      <c r="L16" s="56">
        <v>23663</v>
      </c>
      <c r="M16" s="55">
        <f t="shared" si="2"/>
        <v>107547</v>
      </c>
      <c r="N16" s="55">
        <v>43558</v>
      </c>
      <c r="O16" s="55">
        <v>63989</v>
      </c>
      <c r="P16" s="63">
        <v>2274</v>
      </c>
      <c r="Q16" s="64" t="s">
        <v>31</v>
      </c>
      <c r="R16" s="55">
        <v>8347</v>
      </c>
      <c r="S16" s="56">
        <f t="shared" ref="S16:S57" si="4">D16-R16</f>
        <v>8715</v>
      </c>
    </row>
    <row r="17" spans="1:19" ht="15">
      <c r="A17" s="56"/>
      <c r="B17" s="56">
        <v>3</v>
      </c>
      <c r="C17" s="56" t="s">
        <v>140</v>
      </c>
      <c r="D17" s="65">
        <v>6496</v>
      </c>
      <c r="E17" s="61" t="s">
        <v>531</v>
      </c>
      <c r="F17" s="61" t="s">
        <v>532</v>
      </c>
      <c r="G17" s="62">
        <f t="shared" si="3"/>
        <v>26752</v>
      </c>
      <c r="H17" s="56">
        <v>34236</v>
      </c>
      <c r="I17" s="56">
        <v>18147</v>
      </c>
      <c r="J17" s="56">
        <v>7779</v>
      </c>
      <c r="K17" s="56">
        <v>4850</v>
      </c>
      <c r="L17" s="56">
        <v>8281</v>
      </c>
      <c r="M17" s="55">
        <f t="shared" si="2"/>
        <v>34332</v>
      </c>
      <c r="N17" s="55">
        <v>0</v>
      </c>
      <c r="O17" s="55">
        <v>34332</v>
      </c>
      <c r="P17" s="63">
        <v>919</v>
      </c>
      <c r="Q17" s="64" t="s">
        <v>33</v>
      </c>
      <c r="R17" s="55">
        <v>3209</v>
      </c>
      <c r="S17" s="56">
        <f t="shared" si="4"/>
        <v>3287</v>
      </c>
    </row>
    <row r="18" spans="1:19" ht="15">
      <c r="A18" s="56"/>
      <c r="B18" s="56">
        <v>4</v>
      </c>
      <c r="C18" s="56" t="s">
        <v>141</v>
      </c>
      <c r="D18" s="65">
        <v>15320</v>
      </c>
      <c r="E18" s="61" t="s">
        <v>533</v>
      </c>
      <c r="F18" s="61" t="s">
        <v>534</v>
      </c>
      <c r="G18" s="62">
        <f t="shared" si="3"/>
        <v>78669</v>
      </c>
      <c r="H18" s="56">
        <v>96381</v>
      </c>
      <c r="I18" s="56">
        <v>52772</v>
      </c>
      <c r="J18" s="56">
        <v>21077</v>
      </c>
      <c r="K18" s="56">
        <v>21487</v>
      </c>
      <c r="L18" s="56">
        <v>28345</v>
      </c>
      <c r="M18" s="55">
        <f t="shared" si="2"/>
        <v>95812</v>
      </c>
      <c r="N18" s="55">
        <v>49542</v>
      </c>
      <c r="O18" s="55">
        <v>46270</v>
      </c>
      <c r="P18" s="63">
        <v>2214</v>
      </c>
      <c r="Q18" s="64" t="s">
        <v>35</v>
      </c>
      <c r="R18" s="56">
        <v>7540</v>
      </c>
      <c r="S18" s="56">
        <f t="shared" si="4"/>
        <v>7780</v>
      </c>
    </row>
    <row r="19" spans="1:19" ht="15">
      <c r="A19" s="56"/>
      <c r="B19" s="56">
        <v>5</v>
      </c>
      <c r="C19" s="56" t="s">
        <v>142</v>
      </c>
      <c r="D19" s="65">
        <v>2448</v>
      </c>
      <c r="E19" s="61" t="s">
        <v>535</v>
      </c>
      <c r="F19" s="61" t="s">
        <v>536</v>
      </c>
      <c r="G19" s="62">
        <f t="shared" si="3"/>
        <v>11410</v>
      </c>
      <c r="H19" s="56">
        <v>14291</v>
      </c>
      <c r="I19" s="56">
        <v>7539</v>
      </c>
      <c r="J19" s="56">
        <v>3202</v>
      </c>
      <c r="K19" s="56">
        <v>2784</v>
      </c>
      <c r="L19" s="56">
        <v>3652</v>
      </c>
      <c r="M19" s="55">
        <f t="shared" si="2"/>
        <v>14241</v>
      </c>
      <c r="N19" s="55">
        <v>0</v>
      </c>
      <c r="O19" s="55">
        <v>14241</v>
      </c>
      <c r="P19" s="63">
        <v>352</v>
      </c>
      <c r="Q19" s="64" t="s">
        <v>37</v>
      </c>
      <c r="R19" s="55">
        <v>1197</v>
      </c>
      <c r="S19" s="56">
        <f t="shared" si="4"/>
        <v>1251</v>
      </c>
    </row>
    <row r="20" spans="1:19" ht="15">
      <c r="A20" s="56"/>
      <c r="B20" s="56">
        <v>6</v>
      </c>
      <c r="C20" s="56" t="s">
        <v>143</v>
      </c>
      <c r="D20" s="65">
        <v>2756</v>
      </c>
      <c r="E20" s="61" t="s">
        <v>537</v>
      </c>
      <c r="F20" s="61" t="s">
        <v>538</v>
      </c>
      <c r="G20" s="62">
        <f t="shared" si="3"/>
        <v>15549</v>
      </c>
      <c r="H20" s="56">
        <v>18797</v>
      </c>
      <c r="I20" s="56">
        <v>10052</v>
      </c>
      <c r="J20" s="56">
        <v>3942</v>
      </c>
      <c r="K20" s="56">
        <v>3605</v>
      </c>
      <c r="L20" s="56">
        <v>5619</v>
      </c>
      <c r="M20" s="55">
        <f t="shared" si="2"/>
        <v>18612</v>
      </c>
      <c r="N20" s="55">
        <v>0</v>
      </c>
      <c r="O20" s="55">
        <v>18612</v>
      </c>
      <c r="P20" s="63">
        <v>443</v>
      </c>
      <c r="Q20" s="64" t="s">
        <v>39</v>
      </c>
      <c r="R20" s="55">
        <v>1348</v>
      </c>
      <c r="S20" s="56">
        <f t="shared" si="4"/>
        <v>1408</v>
      </c>
    </row>
    <row r="21" spans="1:19" ht="15">
      <c r="A21" s="56"/>
      <c r="B21" s="56">
        <v>7</v>
      </c>
      <c r="C21" s="56" t="s">
        <v>144</v>
      </c>
      <c r="D21" s="65">
        <v>4594</v>
      </c>
      <c r="E21" s="61" t="s">
        <v>539</v>
      </c>
      <c r="F21" s="61" t="s">
        <v>540</v>
      </c>
      <c r="G21" s="62">
        <f t="shared" si="3"/>
        <v>20427</v>
      </c>
      <c r="H21" s="56">
        <v>25714</v>
      </c>
      <c r="I21" s="56">
        <v>13055</v>
      </c>
      <c r="J21" s="56">
        <v>5847</v>
      </c>
      <c r="K21" s="56">
        <v>4747</v>
      </c>
      <c r="L21" s="56">
        <v>5847</v>
      </c>
      <c r="M21" s="55">
        <f t="shared" si="2"/>
        <v>25697</v>
      </c>
      <c r="N21" s="55">
        <v>0</v>
      </c>
      <c r="O21" s="55">
        <v>25697</v>
      </c>
      <c r="P21" s="63">
        <v>651</v>
      </c>
      <c r="Q21" s="64" t="s">
        <v>41</v>
      </c>
      <c r="R21" s="55">
        <v>2178</v>
      </c>
      <c r="S21" s="56">
        <f t="shared" si="4"/>
        <v>2416</v>
      </c>
    </row>
    <row r="22" spans="1:19" ht="15">
      <c r="A22" s="56"/>
      <c r="B22" s="56">
        <v>8</v>
      </c>
      <c r="C22" s="56" t="s">
        <v>145</v>
      </c>
      <c r="D22" s="65">
        <v>6527</v>
      </c>
      <c r="E22" s="61" t="s">
        <v>541</v>
      </c>
      <c r="F22" s="61" t="s">
        <v>542</v>
      </c>
      <c r="G22" s="62">
        <f t="shared" si="3"/>
        <v>26677</v>
      </c>
      <c r="H22" s="56">
        <v>34215</v>
      </c>
      <c r="I22" s="56">
        <v>17552</v>
      </c>
      <c r="J22" s="56">
        <v>7961</v>
      </c>
      <c r="K22" s="56">
        <v>4564</v>
      </c>
      <c r="L22" s="56">
        <v>7745</v>
      </c>
      <c r="M22" s="55">
        <f t="shared" si="2"/>
        <v>34281</v>
      </c>
      <c r="N22" s="55">
        <v>0</v>
      </c>
      <c r="O22" s="55">
        <v>34281</v>
      </c>
      <c r="P22" s="63">
        <v>848</v>
      </c>
      <c r="Q22" s="64" t="s">
        <v>43</v>
      </c>
      <c r="R22" s="55">
        <v>3156</v>
      </c>
      <c r="S22" s="56">
        <f t="shared" si="4"/>
        <v>3371</v>
      </c>
    </row>
    <row r="23" spans="1:19" ht="15">
      <c r="A23" s="56"/>
      <c r="B23" s="56">
        <v>9</v>
      </c>
      <c r="C23" s="56" t="s">
        <v>146</v>
      </c>
      <c r="D23" s="65">
        <v>4090</v>
      </c>
      <c r="E23" s="61" t="s">
        <v>543</v>
      </c>
      <c r="F23" s="61" t="s">
        <v>544</v>
      </c>
      <c r="G23" s="62">
        <f t="shared" si="3"/>
        <v>17295</v>
      </c>
      <c r="H23" s="56">
        <v>22162</v>
      </c>
      <c r="I23" s="56">
        <v>11580</v>
      </c>
      <c r="J23" s="56">
        <v>5109</v>
      </c>
      <c r="K23" s="56">
        <v>3563</v>
      </c>
      <c r="L23" s="56">
        <v>5157</v>
      </c>
      <c r="M23" s="55">
        <f t="shared" si="2"/>
        <v>22079</v>
      </c>
      <c r="N23" s="55">
        <v>0</v>
      </c>
      <c r="O23" s="55">
        <v>22079</v>
      </c>
      <c r="P23" s="63">
        <v>615</v>
      </c>
      <c r="Q23" s="64" t="s">
        <v>45</v>
      </c>
      <c r="R23" s="55">
        <v>1998</v>
      </c>
      <c r="S23" s="56">
        <f t="shared" si="4"/>
        <v>2092</v>
      </c>
    </row>
    <row r="24" spans="1:19" ht="15">
      <c r="A24" s="56"/>
      <c r="B24" s="56">
        <v>10</v>
      </c>
      <c r="C24" s="56" t="s">
        <v>147</v>
      </c>
      <c r="D24" s="65">
        <v>6239</v>
      </c>
      <c r="E24" s="61" t="s">
        <v>545</v>
      </c>
      <c r="F24" s="61" t="s">
        <v>546</v>
      </c>
      <c r="G24" s="62">
        <f t="shared" si="3"/>
        <v>26972</v>
      </c>
      <c r="H24" s="56">
        <v>34304</v>
      </c>
      <c r="I24" s="56">
        <v>18350</v>
      </c>
      <c r="J24" s="56">
        <v>7931</v>
      </c>
      <c r="K24" s="56">
        <v>5322</v>
      </c>
      <c r="L24" s="56">
        <v>8381</v>
      </c>
      <c r="M24" s="55">
        <f t="shared" si="2"/>
        <v>34243</v>
      </c>
      <c r="N24" s="55">
        <v>0</v>
      </c>
      <c r="O24" s="55">
        <v>34243</v>
      </c>
      <c r="P24" s="63">
        <v>926</v>
      </c>
      <c r="Q24" s="64" t="s">
        <v>47</v>
      </c>
      <c r="R24" s="55">
        <v>3043</v>
      </c>
      <c r="S24" s="56">
        <f t="shared" si="4"/>
        <v>3196</v>
      </c>
    </row>
    <row r="25" spans="1:19" ht="15">
      <c r="A25" s="56"/>
      <c r="B25" s="56">
        <v>11</v>
      </c>
      <c r="C25" s="56" t="s">
        <v>148</v>
      </c>
      <c r="D25" s="65">
        <v>2814</v>
      </c>
      <c r="E25" s="61" t="s">
        <v>547</v>
      </c>
      <c r="F25" s="61" t="s">
        <v>548</v>
      </c>
      <c r="G25" s="62">
        <f t="shared" si="3"/>
        <v>13604</v>
      </c>
      <c r="H25" s="56">
        <v>16852</v>
      </c>
      <c r="I25" s="56">
        <v>8688</v>
      </c>
      <c r="J25" s="56">
        <v>4062</v>
      </c>
      <c r="K25" s="56">
        <v>2582</v>
      </c>
      <c r="L25" s="56">
        <v>3803</v>
      </c>
      <c r="M25" s="55">
        <f t="shared" si="2"/>
        <v>16859</v>
      </c>
      <c r="N25" s="55">
        <v>0</v>
      </c>
      <c r="O25" s="55">
        <v>16859</v>
      </c>
      <c r="P25" s="63">
        <v>414</v>
      </c>
      <c r="Q25" s="64" t="s">
        <v>49</v>
      </c>
      <c r="R25" s="55">
        <v>1405</v>
      </c>
      <c r="S25" s="56">
        <f t="shared" si="4"/>
        <v>1409</v>
      </c>
    </row>
    <row r="26" spans="1:19" ht="15">
      <c r="A26" s="56"/>
      <c r="B26" s="56">
        <v>12</v>
      </c>
      <c r="C26" s="56" t="s">
        <v>149</v>
      </c>
      <c r="D26" s="65">
        <v>9464</v>
      </c>
      <c r="E26" s="61" t="s">
        <v>549</v>
      </c>
      <c r="F26" s="61" t="s">
        <v>550</v>
      </c>
      <c r="G26" s="62">
        <f t="shared" si="3"/>
        <v>44179</v>
      </c>
      <c r="H26" s="56">
        <v>55249</v>
      </c>
      <c r="I26" s="56">
        <v>29233</v>
      </c>
      <c r="J26" s="56">
        <v>12359</v>
      </c>
      <c r="K26" s="56">
        <v>12691</v>
      </c>
      <c r="L26" s="56">
        <v>14092</v>
      </c>
      <c r="M26" s="55">
        <f t="shared" si="2"/>
        <v>54686</v>
      </c>
      <c r="N26" s="55">
        <v>25177</v>
      </c>
      <c r="O26" s="55">
        <v>29509</v>
      </c>
      <c r="P26" s="63">
        <v>1416</v>
      </c>
      <c r="Q26" s="64" t="s">
        <v>51</v>
      </c>
      <c r="R26" s="55">
        <v>4527</v>
      </c>
      <c r="S26" s="56">
        <f t="shared" si="4"/>
        <v>4937</v>
      </c>
    </row>
    <row r="27" spans="1:19" ht="15">
      <c r="A27" s="56"/>
      <c r="B27" s="56">
        <v>13</v>
      </c>
      <c r="C27" s="56" t="s">
        <v>150</v>
      </c>
      <c r="D27" s="65">
        <v>7065</v>
      </c>
      <c r="E27" s="61" t="s">
        <v>551</v>
      </c>
      <c r="F27" s="61" t="s">
        <v>552</v>
      </c>
      <c r="G27" s="62">
        <f t="shared" si="3"/>
        <v>28348</v>
      </c>
      <c r="H27" s="56">
        <v>36727</v>
      </c>
      <c r="I27" s="56">
        <v>19381</v>
      </c>
      <c r="J27" s="56">
        <v>8760</v>
      </c>
      <c r="K27" s="56">
        <v>6651</v>
      </c>
      <c r="L27" s="56">
        <v>8341</v>
      </c>
      <c r="M27" s="55">
        <f t="shared" si="2"/>
        <v>36755</v>
      </c>
      <c r="N27" s="55">
        <v>0</v>
      </c>
      <c r="O27" s="55">
        <v>36755</v>
      </c>
      <c r="P27" s="63">
        <v>1064</v>
      </c>
      <c r="Q27" s="64" t="s">
        <v>53</v>
      </c>
      <c r="R27" s="55">
        <v>3507</v>
      </c>
      <c r="S27" s="56">
        <f t="shared" si="4"/>
        <v>3558</v>
      </c>
    </row>
    <row r="28" spans="1:19" ht="15">
      <c r="A28" s="56"/>
      <c r="B28" s="56">
        <v>14</v>
      </c>
      <c r="C28" s="56" t="s">
        <v>151</v>
      </c>
      <c r="D28" s="65">
        <v>5338</v>
      </c>
      <c r="E28" s="61" t="s">
        <v>553</v>
      </c>
      <c r="F28" s="61" t="s">
        <v>554</v>
      </c>
      <c r="G28" s="62">
        <f t="shared" si="3"/>
        <v>23000</v>
      </c>
      <c r="H28" s="56">
        <v>29229</v>
      </c>
      <c r="I28" s="56">
        <v>15701</v>
      </c>
      <c r="J28" s="56">
        <v>6758</v>
      </c>
      <c r="K28" s="56">
        <v>7498</v>
      </c>
      <c r="L28" s="56">
        <v>7157</v>
      </c>
      <c r="M28" s="55">
        <f t="shared" si="2"/>
        <v>29051</v>
      </c>
      <c r="N28" s="55">
        <v>0</v>
      </c>
      <c r="O28" s="55">
        <v>29051</v>
      </c>
      <c r="P28" s="63">
        <v>802</v>
      </c>
      <c r="Q28" s="64" t="s">
        <v>55</v>
      </c>
      <c r="R28" s="55">
        <v>2626</v>
      </c>
      <c r="S28" s="56">
        <f t="shared" si="4"/>
        <v>2712</v>
      </c>
    </row>
    <row r="29" spans="1:19" ht="15">
      <c r="A29" s="56"/>
      <c r="B29" s="56">
        <v>15</v>
      </c>
      <c r="C29" s="56" t="s">
        <v>152</v>
      </c>
      <c r="D29" s="65">
        <v>6971</v>
      </c>
      <c r="E29" s="61" t="s">
        <v>555</v>
      </c>
      <c r="F29" s="61" t="s">
        <v>556</v>
      </c>
      <c r="G29" s="62">
        <f t="shared" si="3"/>
        <v>36248</v>
      </c>
      <c r="H29" s="56">
        <v>44388</v>
      </c>
      <c r="I29" s="56">
        <v>23814</v>
      </c>
      <c r="J29" s="56">
        <v>9533</v>
      </c>
      <c r="K29" s="56">
        <v>9023</v>
      </c>
      <c r="L29" s="56">
        <v>12932</v>
      </c>
      <c r="M29" s="55">
        <f t="shared" si="2"/>
        <v>43937</v>
      </c>
      <c r="N29" s="55">
        <v>8820</v>
      </c>
      <c r="O29" s="55">
        <v>35117</v>
      </c>
      <c r="P29" s="63">
        <v>1017</v>
      </c>
      <c r="Q29" s="64" t="s">
        <v>57</v>
      </c>
      <c r="R29" s="55">
        <v>3319</v>
      </c>
      <c r="S29" s="56">
        <f t="shared" si="4"/>
        <v>3652</v>
      </c>
    </row>
    <row r="30" spans="1:19" ht="15">
      <c r="A30" s="56"/>
      <c r="B30" s="56">
        <v>16</v>
      </c>
      <c r="C30" s="56" t="s">
        <v>153</v>
      </c>
      <c r="D30" s="65">
        <v>3669</v>
      </c>
      <c r="E30" s="61" t="s">
        <v>557</v>
      </c>
      <c r="F30" s="61" t="s">
        <v>558</v>
      </c>
      <c r="G30" s="62">
        <f t="shared" si="3"/>
        <v>19792</v>
      </c>
      <c r="H30" s="56">
        <v>24102</v>
      </c>
      <c r="I30" s="56">
        <v>12686</v>
      </c>
      <c r="J30" s="56">
        <v>5425</v>
      </c>
      <c r="K30" s="56">
        <v>4436</v>
      </c>
      <c r="L30" s="56">
        <v>6417</v>
      </c>
      <c r="M30" s="55">
        <f t="shared" si="2"/>
        <v>23928</v>
      </c>
      <c r="N30" s="55">
        <v>0</v>
      </c>
      <c r="O30" s="55">
        <v>23928</v>
      </c>
      <c r="P30" s="63">
        <v>561</v>
      </c>
      <c r="Q30" s="64" t="s">
        <v>59</v>
      </c>
      <c r="R30" s="55">
        <v>1755</v>
      </c>
      <c r="S30" s="56">
        <f t="shared" si="4"/>
        <v>1914</v>
      </c>
    </row>
    <row r="31" spans="1:19" ht="15">
      <c r="A31" s="56"/>
      <c r="B31" s="56">
        <v>17</v>
      </c>
      <c r="C31" s="56" t="s">
        <v>154</v>
      </c>
      <c r="D31" s="65">
        <v>5551</v>
      </c>
      <c r="E31" s="61" t="s">
        <v>559</v>
      </c>
      <c r="F31" s="61" t="s">
        <v>560</v>
      </c>
      <c r="G31" s="62">
        <f t="shared" si="3"/>
        <v>25637</v>
      </c>
      <c r="H31" s="56">
        <v>32179</v>
      </c>
      <c r="I31" s="56">
        <v>16583</v>
      </c>
      <c r="J31" s="56">
        <v>7250</v>
      </c>
      <c r="K31" s="56">
        <v>5787</v>
      </c>
      <c r="L31" s="56">
        <v>7928</v>
      </c>
      <c r="M31" s="55">
        <f t="shared" si="2"/>
        <v>32044</v>
      </c>
      <c r="N31" s="55">
        <v>17437</v>
      </c>
      <c r="O31" s="55">
        <v>14607</v>
      </c>
      <c r="P31" s="63">
        <v>858</v>
      </c>
      <c r="Q31" s="64" t="s">
        <v>16</v>
      </c>
      <c r="R31" s="55">
        <v>2648</v>
      </c>
      <c r="S31" s="56">
        <f t="shared" si="4"/>
        <v>2903</v>
      </c>
    </row>
    <row r="32" spans="1:19" ht="15">
      <c r="A32" s="56"/>
      <c r="B32" s="56">
        <v>18</v>
      </c>
      <c r="C32" s="56" t="s">
        <v>155</v>
      </c>
      <c r="D32" s="65">
        <v>12338</v>
      </c>
      <c r="E32" s="61" t="s">
        <v>561</v>
      </c>
      <c r="F32" s="61" t="s">
        <v>562</v>
      </c>
      <c r="G32" s="62">
        <f t="shared" si="3"/>
        <v>63415</v>
      </c>
      <c r="H32" s="56">
        <v>77990</v>
      </c>
      <c r="I32" s="56">
        <v>42034</v>
      </c>
      <c r="J32" s="56">
        <v>17454</v>
      </c>
      <c r="K32" s="56">
        <v>17959</v>
      </c>
      <c r="L32" s="56">
        <v>21837</v>
      </c>
      <c r="M32" s="55">
        <f t="shared" si="2"/>
        <v>77646</v>
      </c>
      <c r="N32" s="55">
        <v>43880</v>
      </c>
      <c r="O32" s="55">
        <v>33766</v>
      </c>
      <c r="P32" s="63">
        <v>1984</v>
      </c>
      <c r="Q32" s="64" t="s">
        <v>62</v>
      </c>
      <c r="R32" s="55">
        <v>6087</v>
      </c>
      <c r="S32" s="56">
        <f t="shared" si="4"/>
        <v>6251</v>
      </c>
    </row>
    <row r="33" spans="1:19" ht="15">
      <c r="A33" s="56"/>
      <c r="B33" s="56">
        <v>19</v>
      </c>
      <c r="C33" s="56" t="s">
        <v>156</v>
      </c>
      <c r="D33" s="65">
        <v>2302</v>
      </c>
      <c r="E33" s="61" t="s">
        <v>563</v>
      </c>
      <c r="F33" s="61" t="s">
        <v>564</v>
      </c>
      <c r="G33" s="62">
        <f t="shared" si="3"/>
        <v>11416</v>
      </c>
      <c r="H33" s="56">
        <v>14101</v>
      </c>
      <c r="I33" s="56">
        <v>7395</v>
      </c>
      <c r="J33" s="56">
        <v>3080</v>
      </c>
      <c r="K33" s="56">
        <v>2151</v>
      </c>
      <c r="L33" s="56">
        <v>3762</v>
      </c>
      <c r="M33" s="55">
        <f>N33+O33</f>
        <v>14047</v>
      </c>
      <c r="N33" s="55">
        <v>0</v>
      </c>
      <c r="O33" s="55">
        <v>14047</v>
      </c>
      <c r="P33" s="63">
        <v>352</v>
      </c>
      <c r="Q33" s="64" t="s">
        <v>64</v>
      </c>
      <c r="R33" s="55">
        <v>1125</v>
      </c>
      <c r="S33" s="56">
        <f t="shared" si="4"/>
        <v>1177</v>
      </c>
    </row>
    <row r="34" spans="1:19" ht="15">
      <c r="A34" s="56"/>
      <c r="B34" s="56">
        <v>20</v>
      </c>
      <c r="C34" s="56" t="s">
        <v>157</v>
      </c>
      <c r="D34" s="65">
        <v>7611</v>
      </c>
      <c r="E34" s="61" t="s">
        <v>565</v>
      </c>
      <c r="F34" s="61" t="s">
        <v>566</v>
      </c>
      <c r="G34" s="62">
        <f t="shared" si="3"/>
        <v>25994</v>
      </c>
      <c r="H34" s="56">
        <v>34947</v>
      </c>
      <c r="I34" s="56">
        <v>18516</v>
      </c>
      <c r="J34" s="56">
        <v>7929</v>
      </c>
      <c r="K34" s="56">
        <v>5441</v>
      </c>
      <c r="L34" s="56">
        <v>7881</v>
      </c>
      <c r="M34" s="55">
        <f>N34+O34</f>
        <v>34773</v>
      </c>
      <c r="N34" s="55">
        <v>0</v>
      </c>
      <c r="O34" s="55">
        <v>34773</v>
      </c>
      <c r="P34" s="63">
        <v>1099</v>
      </c>
      <c r="Q34" s="64" t="s">
        <v>66</v>
      </c>
      <c r="R34" s="55">
        <v>3689</v>
      </c>
      <c r="S34" s="56">
        <f t="shared" si="4"/>
        <v>3922</v>
      </c>
    </row>
    <row r="35" spans="1:19" ht="15">
      <c r="A35" s="56"/>
      <c r="B35" s="56">
        <v>21</v>
      </c>
      <c r="C35" s="56" t="s">
        <v>158</v>
      </c>
      <c r="D35" s="65">
        <v>7046</v>
      </c>
      <c r="E35" s="61" t="s">
        <v>567</v>
      </c>
      <c r="F35" s="61" t="s">
        <v>568</v>
      </c>
      <c r="G35" s="62">
        <f t="shared" si="3"/>
        <v>33420</v>
      </c>
      <c r="H35" s="56">
        <v>41750</v>
      </c>
      <c r="I35" s="56">
        <v>22413</v>
      </c>
      <c r="J35" s="56">
        <v>9601</v>
      </c>
      <c r="K35" s="56">
        <v>7885</v>
      </c>
      <c r="L35" s="56">
        <v>10849</v>
      </c>
      <c r="M35" s="55">
        <f>N35+O35</f>
        <v>41691</v>
      </c>
      <c r="N35" s="55">
        <v>0</v>
      </c>
      <c r="O35" s="55">
        <v>41691</v>
      </c>
      <c r="P35" s="63">
        <v>1041</v>
      </c>
      <c r="Q35" s="64" t="s">
        <v>68</v>
      </c>
      <c r="R35" s="55">
        <v>3411</v>
      </c>
      <c r="S35" s="56">
        <f t="shared" si="4"/>
        <v>3635</v>
      </c>
    </row>
    <row r="36" spans="1:19" ht="15">
      <c r="A36" s="56"/>
      <c r="B36" s="56">
        <v>22</v>
      </c>
      <c r="C36" s="56" t="s">
        <v>159</v>
      </c>
      <c r="D36" s="65">
        <v>10757</v>
      </c>
      <c r="E36" s="61" t="s">
        <v>569</v>
      </c>
      <c r="F36" s="61" t="s">
        <v>570</v>
      </c>
      <c r="G36" s="62">
        <f t="shared" si="3"/>
        <v>53313</v>
      </c>
      <c r="H36" s="56">
        <v>65895</v>
      </c>
      <c r="I36" s="56">
        <v>35378</v>
      </c>
      <c r="J36" s="56">
        <v>15136</v>
      </c>
      <c r="K36" s="56">
        <v>17424</v>
      </c>
      <c r="L36" s="56">
        <v>17406</v>
      </c>
      <c r="M36" s="55">
        <f t="shared" si="2"/>
        <v>65675</v>
      </c>
      <c r="N36" s="55">
        <v>35873</v>
      </c>
      <c r="O36" s="55">
        <v>29802</v>
      </c>
      <c r="P36" s="63">
        <v>1503</v>
      </c>
      <c r="Q36" s="64" t="s">
        <v>70</v>
      </c>
      <c r="R36" s="55">
        <v>5198</v>
      </c>
      <c r="S36" s="56">
        <f t="shared" si="4"/>
        <v>5559</v>
      </c>
    </row>
    <row r="37" spans="1:19" ht="15">
      <c r="A37" s="56"/>
      <c r="B37" s="56">
        <v>23</v>
      </c>
      <c r="C37" s="56" t="s">
        <v>160</v>
      </c>
      <c r="D37" s="65">
        <v>2233</v>
      </c>
      <c r="E37" s="61" t="s">
        <v>571</v>
      </c>
      <c r="F37" s="61" t="s">
        <v>572</v>
      </c>
      <c r="G37" s="62">
        <f t="shared" si="3"/>
        <v>11245</v>
      </c>
      <c r="H37" s="56">
        <v>13860</v>
      </c>
      <c r="I37" s="56">
        <v>7387</v>
      </c>
      <c r="J37" s="56">
        <v>2921</v>
      </c>
      <c r="K37" s="56">
        <v>3139</v>
      </c>
      <c r="L37" s="56">
        <v>3872</v>
      </c>
      <c r="M37" s="55">
        <f t="shared" si="2"/>
        <v>13748</v>
      </c>
      <c r="N37" s="55">
        <v>0</v>
      </c>
      <c r="O37" s="55">
        <v>13748</v>
      </c>
      <c r="P37" s="63">
        <v>339</v>
      </c>
      <c r="Q37" s="64" t="s">
        <v>72</v>
      </c>
      <c r="R37" s="55">
        <v>1109</v>
      </c>
      <c r="S37" s="56">
        <f t="shared" si="4"/>
        <v>1124</v>
      </c>
    </row>
    <row r="38" spans="1:19" ht="15">
      <c r="A38" s="56"/>
      <c r="B38" s="56">
        <v>24</v>
      </c>
      <c r="C38" s="56" t="s">
        <v>161</v>
      </c>
      <c r="D38" s="65">
        <v>7095</v>
      </c>
      <c r="E38" s="61" t="s">
        <v>573</v>
      </c>
      <c r="F38" s="61" t="s">
        <v>574</v>
      </c>
      <c r="G38" s="62">
        <f t="shared" si="3"/>
        <v>32018</v>
      </c>
      <c r="H38" s="56">
        <v>40327</v>
      </c>
      <c r="I38" s="56">
        <v>21433</v>
      </c>
      <c r="J38" s="56">
        <v>9099</v>
      </c>
      <c r="K38" s="56">
        <v>9224</v>
      </c>
      <c r="L38" s="56">
        <v>10228</v>
      </c>
      <c r="M38" s="55">
        <f t="shared" si="2"/>
        <v>40081</v>
      </c>
      <c r="N38" s="55">
        <v>26290</v>
      </c>
      <c r="O38" s="55">
        <v>13791</v>
      </c>
      <c r="P38" s="63">
        <v>1071</v>
      </c>
      <c r="Q38" s="64" t="s">
        <v>74</v>
      </c>
      <c r="R38" s="55">
        <v>3405</v>
      </c>
      <c r="S38" s="56">
        <f t="shared" si="4"/>
        <v>3690</v>
      </c>
    </row>
    <row r="39" spans="1:19" ht="15">
      <c r="A39" s="56"/>
      <c r="B39" s="56">
        <v>25</v>
      </c>
      <c r="C39" s="56" t="s">
        <v>162</v>
      </c>
      <c r="D39" s="65">
        <v>7511</v>
      </c>
      <c r="E39" s="61" t="s">
        <v>575</v>
      </c>
      <c r="F39" s="61" t="s">
        <v>576</v>
      </c>
      <c r="G39" s="62">
        <f t="shared" si="3"/>
        <v>34210</v>
      </c>
      <c r="H39" s="56">
        <v>42946</v>
      </c>
      <c r="I39" s="56">
        <v>22082</v>
      </c>
      <c r="J39" s="56">
        <v>10531</v>
      </c>
      <c r="K39" s="56">
        <v>9927</v>
      </c>
      <c r="L39" s="56">
        <v>9497</v>
      </c>
      <c r="M39" s="55">
        <f t="shared" si="2"/>
        <v>43583</v>
      </c>
      <c r="N39" s="55">
        <v>0</v>
      </c>
      <c r="O39" s="55">
        <v>43583</v>
      </c>
      <c r="P39" s="63">
        <v>1004</v>
      </c>
      <c r="Q39" s="64" t="s">
        <v>76</v>
      </c>
      <c r="R39" s="55">
        <v>3683</v>
      </c>
      <c r="S39" s="56">
        <f t="shared" si="4"/>
        <v>3828</v>
      </c>
    </row>
    <row r="40" spans="1:19" ht="15">
      <c r="A40" s="56"/>
      <c r="B40" s="56">
        <v>26</v>
      </c>
      <c r="C40" s="56" t="s">
        <v>163</v>
      </c>
      <c r="D40" s="65">
        <v>13465</v>
      </c>
      <c r="E40" s="61" t="s">
        <v>577</v>
      </c>
      <c r="F40" s="61" t="s">
        <v>578</v>
      </c>
      <c r="G40" s="62">
        <f t="shared" si="3"/>
        <v>70104</v>
      </c>
      <c r="H40" s="56">
        <v>85979</v>
      </c>
      <c r="I40" s="56">
        <v>45596</v>
      </c>
      <c r="J40" s="56">
        <v>19201</v>
      </c>
      <c r="K40" s="56">
        <v>11683</v>
      </c>
      <c r="L40" s="56">
        <v>23990</v>
      </c>
      <c r="M40" s="55">
        <f t="shared" si="2"/>
        <v>86095</v>
      </c>
      <c r="N40" s="55">
        <v>0</v>
      </c>
      <c r="O40" s="55">
        <v>86095</v>
      </c>
      <c r="P40" s="63">
        <v>2012</v>
      </c>
      <c r="Q40" s="64" t="s">
        <v>78</v>
      </c>
      <c r="R40" s="55">
        <v>6576</v>
      </c>
      <c r="S40" s="56">
        <f t="shared" si="4"/>
        <v>6889</v>
      </c>
    </row>
    <row r="41" spans="1:19" ht="15">
      <c r="A41" s="56"/>
      <c r="B41" s="56">
        <v>27</v>
      </c>
      <c r="C41" s="56" t="s">
        <v>164</v>
      </c>
      <c r="D41" s="65">
        <v>2847</v>
      </c>
      <c r="E41" s="61" t="s">
        <v>579</v>
      </c>
      <c r="F41" s="61" t="s">
        <v>580</v>
      </c>
      <c r="G41" s="62">
        <f t="shared" si="3"/>
        <v>14729</v>
      </c>
      <c r="H41" s="56">
        <v>18048</v>
      </c>
      <c r="I41" s="56">
        <v>9606</v>
      </c>
      <c r="J41" s="56">
        <v>4228</v>
      </c>
      <c r="K41" s="56">
        <v>3148</v>
      </c>
      <c r="L41" s="56">
        <v>4608</v>
      </c>
      <c r="M41" s="55">
        <f t="shared" si="2"/>
        <v>17982</v>
      </c>
      <c r="N41" s="55">
        <v>0</v>
      </c>
      <c r="O41" s="55">
        <v>17982</v>
      </c>
      <c r="P41" s="63">
        <v>421</v>
      </c>
      <c r="Q41" s="64" t="s">
        <v>80</v>
      </c>
      <c r="R41" s="55">
        <v>1392</v>
      </c>
      <c r="S41" s="56">
        <f t="shared" si="4"/>
        <v>1455</v>
      </c>
    </row>
    <row r="42" spans="1:19" ht="15">
      <c r="A42" s="56"/>
      <c r="B42" s="56">
        <v>28</v>
      </c>
      <c r="C42" s="56" t="s">
        <v>165</v>
      </c>
      <c r="D42" s="65">
        <v>11732</v>
      </c>
      <c r="E42" s="61" t="s">
        <v>581</v>
      </c>
      <c r="F42" s="61" t="s">
        <v>582</v>
      </c>
      <c r="G42" s="62">
        <f t="shared" si="3"/>
        <v>58071</v>
      </c>
      <c r="H42" s="56">
        <v>71821</v>
      </c>
      <c r="I42" s="56">
        <v>36656</v>
      </c>
      <c r="J42" s="56">
        <v>17274</v>
      </c>
      <c r="K42" s="56">
        <v>15315</v>
      </c>
      <c r="L42" s="56">
        <v>15890</v>
      </c>
      <c r="M42" s="55">
        <f t="shared" si="2"/>
        <v>71571</v>
      </c>
      <c r="N42" s="55">
        <v>10716</v>
      </c>
      <c r="O42" s="55">
        <v>60855</v>
      </c>
      <c r="P42" s="63">
        <v>1629</v>
      </c>
      <c r="Q42" s="64" t="s">
        <v>82</v>
      </c>
      <c r="R42" s="55">
        <v>5646</v>
      </c>
      <c r="S42" s="56">
        <f t="shared" si="4"/>
        <v>6086</v>
      </c>
    </row>
    <row r="43" spans="1:19" ht="15">
      <c r="A43" s="56"/>
      <c r="B43" s="56">
        <v>29</v>
      </c>
      <c r="C43" s="56" t="s">
        <v>166</v>
      </c>
      <c r="D43" s="65">
        <v>6682</v>
      </c>
      <c r="E43" s="61" t="s">
        <v>583</v>
      </c>
      <c r="F43" s="61" t="s">
        <v>584</v>
      </c>
      <c r="G43" s="62">
        <f t="shared" si="3"/>
        <v>31350</v>
      </c>
      <c r="H43" s="56">
        <v>39332</v>
      </c>
      <c r="I43" s="56">
        <v>20655</v>
      </c>
      <c r="J43" s="56">
        <v>9203</v>
      </c>
      <c r="K43" s="56">
        <v>7247</v>
      </c>
      <c r="L43" s="56">
        <v>9268</v>
      </c>
      <c r="M43" s="55">
        <f t="shared" si="2"/>
        <v>39118</v>
      </c>
      <c r="N43" s="55">
        <v>0</v>
      </c>
      <c r="O43" s="55">
        <v>39118</v>
      </c>
      <c r="P43" s="63">
        <v>1154</v>
      </c>
      <c r="Q43" s="64" t="s">
        <v>84</v>
      </c>
      <c r="R43" s="55">
        <v>3233</v>
      </c>
      <c r="S43" s="56">
        <f t="shared" si="4"/>
        <v>3449</v>
      </c>
    </row>
    <row r="44" spans="1:19" ht="15">
      <c r="A44" s="56"/>
      <c r="B44" s="56">
        <v>30</v>
      </c>
      <c r="C44" s="56" t="s">
        <v>167</v>
      </c>
      <c r="D44" s="65">
        <v>4673</v>
      </c>
      <c r="E44" s="61" t="s">
        <v>585</v>
      </c>
      <c r="F44" s="61" t="s">
        <v>586</v>
      </c>
      <c r="G44" s="62">
        <f t="shared" si="3"/>
        <v>23779</v>
      </c>
      <c r="H44" s="56">
        <v>29294</v>
      </c>
      <c r="I44" s="56">
        <v>15780</v>
      </c>
      <c r="J44" s="56">
        <v>6305</v>
      </c>
      <c r="K44" s="56">
        <v>5482</v>
      </c>
      <c r="L44" s="56">
        <v>8424</v>
      </c>
      <c r="M44" s="55">
        <f t="shared" si="2"/>
        <v>29103</v>
      </c>
      <c r="N44" s="55">
        <v>0</v>
      </c>
      <c r="O44" s="55">
        <v>29103</v>
      </c>
      <c r="P44" s="63">
        <v>730</v>
      </c>
      <c r="Q44" s="64" t="s">
        <v>86</v>
      </c>
      <c r="R44" s="55">
        <v>2230</v>
      </c>
      <c r="S44" s="56">
        <f t="shared" si="4"/>
        <v>2443</v>
      </c>
    </row>
    <row r="45" spans="1:19" ht="15">
      <c r="A45" s="56"/>
      <c r="B45" s="56">
        <v>31</v>
      </c>
      <c r="C45" s="56" t="s">
        <v>168</v>
      </c>
      <c r="D45" s="65">
        <v>6500</v>
      </c>
      <c r="E45" s="61" t="s">
        <v>587</v>
      </c>
      <c r="F45" s="61" t="s">
        <v>588</v>
      </c>
      <c r="G45" s="62">
        <f t="shared" si="3"/>
        <v>27714</v>
      </c>
      <c r="H45" s="56">
        <v>35282</v>
      </c>
      <c r="I45" s="56">
        <v>18767</v>
      </c>
      <c r="J45" s="56">
        <v>8486</v>
      </c>
      <c r="K45" s="56">
        <v>6321</v>
      </c>
      <c r="L45" s="56">
        <v>8217</v>
      </c>
      <c r="M45" s="55">
        <f t="shared" si="2"/>
        <v>35131</v>
      </c>
      <c r="N45" s="55">
        <v>19623</v>
      </c>
      <c r="O45" s="55">
        <v>15508</v>
      </c>
      <c r="P45" s="63">
        <v>925</v>
      </c>
      <c r="Q45" s="64" t="s">
        <v>88</v>
      </c>
      <c r="R45" s="55">
        <v>3206</v>
      </c>
      <c r="S45" s="56">
        <f t="shared" si="4"/>
        <v>3294</v>
      </c>
    </row>
    <row r="46" spans="1:19" ht="15">
      <c r="A46" s="56"/>
      <c r="B46" s="56">
        <v>32</v>
      </c>
      <c r="C46" s="56" t="s">
        <v>169</v>
      </c>
      <c r="D46" s="65">
        <v>3443</v>
      </c>
      <c r="E46" s="61" t="s">
        <v>589</v>
      </c>
      <c r="F46" s="61" t="s">
        <v>558</v>
      </c>
      <c r="G46" s="62">
        <f t="shared" si="3"/>
        <v>14306</v>
      </c>
      <c r="H46" s="56">
        <v>18377</v>
      </c>
      <c r="I46" s="56">
        <v>9504</v>
      </c>
      <c r="J46" s="56">
        <v>4029</v>
      </c>
      <c r="K46" s="56">
        <v>3623</v>
      </c>
      <c r="L46" s="56">
        <v>4592</v>
      </c>
      <c r="M46" s="55">
        <f t="shared" si="2"/>
        <v>18323</v>
      </c>
      <c r="N46" s="55">
        <v>0</v>
      </c>
      <c r="O46" s="55">
        <v>18323</v>
      </c>
      <c r="P46" s="63">
        <v>527</v>
      </c>
      <c r="Q46" s="64" t="s">
        <v>90</v>
      </c>
      <c r="R46" s="55">
        <v>1671</v>
      </c>
      <c r="S46" s="56">
        <f t="shared" si="4"/>
        <v>1772</v>
      </c>
    </row>
    <row r="47" spans="1:19" ht="15">
      <c r="A47" s="56"/>
      <c r="B47" s="56">
        <v>33</v>
      </c>
      <c r="C47" s="56" t="s">
        <v>170</v>
      </c>
      <c r="D47" s="65">
        <v>3714</v>
      </c>
      <c r="E47" s="61" t="s">
        <v>590</v>
      </c>
      <c r="F47" s="61" t="s">
        <v>591</v>
      </c>
      <c r="G47" s="62">
        <f t="shared" si="3"/>
        <v>18794</v>
      </c>
      <c r="H47" s="56">
        <v>23145</v>
      </c>
      <c r="I47" s="56">
        <v>12229</v>
      </c>
      <c r="J47" s="56">
        <v>5403</v>
      </c>
      <c r="K47" s="56">
        <v>4176</v>
      </c>
      <c r="L47" s="56">
        <v>6005</v>
      </c>
      <c r="M47" s="55">
        <f t="shared" si="2"/>
        <v>23107</v>
      </c>
      <c r="N47" s="55">
        <v>0</v>
      </c>
      <c r="O47" s="55">
        <v>23107</v>
      </c>
      <c r="P47" s="63">
        <v>544</v>
      </c>
      <c r="Q47" s="64" t="s">
        <v>92</v>
      </c>
      <c r="R47" s="55">
        <v>1800</v>
      </c>
      <c r="S47" s="56">
        <f t="shared" si="4"/>
        <v>1914</v>
      </c>
    </row>
    <row r="48" spans="1:19" ht="15">
      <c r="A48" s="56"/>
      <c r="B48" s="56">
        <v>34</v>
      </c>
      <c r="C48" s="56" t="s">
        <v>171</v>
      </c>
      <c r="D48" s="65">
        <v>18128</v>
      </c>
      <c r="E48" s="61" t="s">
        <v>592</v>
      </c>
      <c r="F48" s="61" t="s">
        <v>593</v>
      </c>
      <c r="G48" s="62">
        <f t="shared" si="3"/>
        <v>83141</v>
      </c>
      <c r="H48" s="56">
        <v>104610</v>
      </c>
      <c r="I48" s="56">
        <v>56186</v>
      </c>
      <c r="J48" s="56">
        <v>24023</v>
      </c>
      <c r="K48" s="56">
        <v>23956</v>
      </c>
      <c r="L48" s="56">
        <v>26886</v>
      </c>
      <c r="M48" s="55">
        <f t="shared" si="2"/>
        <v>104184</v>
      </c>
      <c r="N48" s="55">
        <v>59126</v>
      </c>
      <c r="O48" s="55">
        <v>45058</v>
      </c>
      <c r="P48" s="63">
        <v>2647</v>
      </c>
      <c r="Q48" s="64" t="s">
        <v>94</v>
      </c>
      <c r="R48" s="55">
        <v>8713</v>
      </c>
      <c r="S48" s="56">
        <f t="shared" si="4"/>
        <v>9415</v>
      </c>
    </row>
    <row r="49" spans="1:19" ht="15">
      <c r="A49" s="56"/>
      <c r="B49" s="56">
        <v>35</v>
      </c>
      <c r="C49" s="56" t="s">
        <v>172</v>
      </c>
      <c r="D49" s="65">
        <v>8992</v>
      </c>
      <c r="E49" s="61" t="s">
        <v>594</v>
      </c>
      <c r="F49" s="61" t="s">
        <v>595</v>
      </c>
      <c r="G49" s="62">
        <f t="shared" si="3"/>
        <v>39970</v>
      </c>
      <c r="H49" s="56">
        <v>50479</v>
      </c>
      <c r="I49" s="56">
        <v>27187</v>
      </c>
      <c r="J49" s="56">
        <v>11200</v>
      </c>
      <c r="K49" s="56">
        <v>8877</v>
      </c>
      <c r="L49" s="56">
        <v>13474</v>
      </c>
      <c r="M49" s="55">
        <f t="shared" si="2"/>
        <v>50192</v>
      </c>
      <c r="N49" s="55">
        <v>22496</v>
      </c>
      <c r="O49" s="55">
        <v>27696</v>
      </c>
      <c r="P49" s="63">
        <v>1326</v>
      </c>
      <c r="Q49" s="64" t="s">
        <v>96</v>
      </c>
      <c r="R49" s="55">
        <v>4404</v>
      </c>
      <c r="S49" s="56">
        <f t="shared" si="4"/>
        <v>4588</v>
      </c>
    </row>
    <row r="50" spans="1:19" ht="15">
      <c r="A50" s="56"/>
      <c r="B50" s="56">
        <v>36</v>
      </c>
      <c r="C50" s="56" t="s">
        <v>173</v>
      </c>
      <c r="D50" s="65">
        <v>1199</v>
      </c>
      <c r="E50" s="61" t="s">
        <v>596</v>
      </c>
      <c r="F50" s="61" t="s">
        <v>597</v>
      </c>
      <c r="G50" s="62">
        <f t="shared" si="3"/>
        <v>5090</v>
      </c>
      <c r="H50" s="56">
        <v>6485</v>
      </c>
      <c r="I50" s="56">
        <v>3384</v>
      </c>
      <c r="J50" s="56">
        <v>1531</v>
      </c>
      <c r="K50" s="56">
        <v>1022</v>
      </c>
      <c r="L50" s="56">
        <v>1504</v>
      </c>
      <c r="M50" s="55">
        <f t="shared" si="2"/>
        <v>6479</v>
      </c>
      <c r="N50" s="55">
        <v>0</v>
      </c>
      <c r="O50" s="55">
        <v>6479</v>
      </c>
      <c r="P50" s="63">
        <v>186</v>
      </c>
      <c r="Q50" s="64" t="s">
        <v>98</v>
      </c>
      <c r="R50" s="55">
        <v>557</v>
      </c>
      <c r="S50" s="56">
        <f t="shared" si="4"/>
        <v>642</v>
      </c>
    </row>
    <row r="51" spans="1:19" ht="15">
      <c r="A51" s="56"/>
      <c r="B51" s="56">
        <v>37</v>
      </c>
      <c r="C51" s="56" t="s">
        <v>174</v>
      </c>
      <c r="D51" s="65">
        <v>4524</v>
      </c>
      <c r="E51" s="61" t="s">
        <v>598</v>
      </c>
      <c r="F51" s="61" t="s">
        <v>599</v>
      </c>
      <c r="G51" s="62">
        <f t="shared" si="3"/>
        <v>23271</v>
      </c>
      <c r="H51" s="56">
        <v>28690</v>
      </c>
      <c r="I51" s="56">
        <v>15257</v>
      </c>
      <c r="J51" s="56">
        <v>6333</v>
      </c>
      <c r="K51" s="56">
        <v>5808</v>
      </c>
      <c r="L51" s="56">
        <v>7935</v>
      </c>
      <c r="M51" s="55">
        <f t="shared" si="2"/>
        <v>28518</v>
      </c>
      <c r="N51" s="55">
        <v>0</v>
      </c>
      <c r="O51" s="55">
        <v>28518</v>
      </c>
      <c r="P51" s="63">
        <v>727</v>
      </c>
      <c r="Q51" s="64" t="s">
        <v>100</v>
      </c>
      <c r="R51" s="55">
        <v>2156</v>
      </c>
      <c r="S51" s="56">
        <f t="shared" si="4"/>
        <v>2368</v>
      </c>
    </row>
    <row r="52" spans="1:19" ht="15">
      <c r="A52" s="56"/>
      <c r="B52" s="56">
        <v>38</v>
      </c>
      <c r="C52" s="56" t="s">
        <v>175</v>
      </c>
      <c r="D52" s="65">
        <v>5810</v>
      </c>
      <c r="E52" s="61" t="s">
        <v>600</v>
      </c>
      <c r="F52" s="61" t="s">
        <v>601</v>
      </c>
      <c r="G52" s="62">
        <f t="shared" si="3"/>
        <v>29313</v>
      </c>
      <c r="H52" s="56">
        <v>36136</v>
      </c>
      <c r="I52" s="56">
        <v>19266</v>
      </c>
      <c r="J52" s="56">
        <v>8063</v>
      </c>
      <c r="K52" s="56">
        <v>7598</v>
      </c>
      <c r="L52" s="56">
        <v>9688</v>
      </c>
      <c r="M52" s="55">
        <f t="shared" si="2"/>
        <v>35920</v>
      </c>
      <c r="N52" s="55">
        <v>5436</v>
      </c>
      <c r="O52" s="55">
        <v>30484</v>
      </c>
      <c r="P52" s="63">
        <v>896</v>
      </c>
      <c r="Q52" s="64" t="s">
        <v>102</v>
      </c>
      <c r="R52" s="55">
        <v>2798</v>
      </c>
      <c r="S52" s="56">
        <f t="shared" si="4"/>
        <v>3012</v>
      </c>
    </row>
    <row r="53" spans="1:19" ht="15">
      <c r="A53" s="56"/>
      <c r="B53" s="56">
        <v>39</v>
      </c>
      <c r="C53" s="56" t="s">
        <v>176</v>
      </c>
      <c r="D53" s="65">
        <v>4690</v>
      </c>
      <c r="E53" s="61" t="s">
        <v>602</v>
      </c>
      <c r="F53" s="61" t="s">
        <v>603</v>
      </c>
      <c r="G53" s="62">
        <f t="shared" si="3"/>
        <v>26893</v>
      </c>
      <c r="H53" s="56">
        <v>32345</v>
      </c>
      <c r="I53" s="56">
        <v>17197</v>
      </c>
      <c r="J53" s="56">
        <v>7267</v>
      </c>
      <c r="K53" s="56">
        <v>5979</v>
      </c>
      <c r="L53" s="56">
        <v>9230</v>
      </c>
      <c r="M53" s="55">
        <f t="shared" si="2"/>
        <v>32216</v>
      </c>
      <c r="N53" s="55">
        <v>11361</v>
      </c>
      <c r="O53" s="55">
        <v>20855</v>
      </c>
      <c r="P53" s="63">
        <v>673</v>
      </c>
      <c r="Q53" s="64" t="s">
        <v>104</v>
      </c>
      <c r="R53" s="55">
        <v>2232</v>
      </c>
      <c r="S53" s="56">
        <f t="shared" si="4"/>
        <v>2458</v>
      </c>
    </row>
    <row r="54" spans="1:19" ht="15">
      <c r="A54" s="56"/>
      <c r="B54" s="56">
        <v>40</v>
      </c>
      <c r="C54" s="56" t="s">
        <v>177</v>
      </c>
      <c r="D54" s="65">
        <v>5980</v>
      </c>
      <c r="E54" s="61" t="s">
        <v>604</v>
      </c>
      <c r="F54" s="61" t="s">
        <v>605</v>
      </c>
      <c r="G54" s="62">
        <f t="shared" si="3"/>
        <v>24635</v>
      </c>
      <c r="H54" s="56">
        <v>31695</v>
      </c>
      <c r="I54" s="56">
        <v>16944</v>
      </c>
      <c r="J54" s="56">
        <v>7266</v>
      </c>
      <c r="K54" s="56">
        <v>6628</v>
      </c>
      <c r="L54" s="56">
        <v>7732</v>
      </c>
      <c r="M54" s="55">
        <f t="shared" si="2"/>
        <v>31506</v>
      </c>
      <c r="N54" s="55">
        <v>0</v>
      </c>
      <c r="O54" s="55">
        <v>31506</v>
      </c>
      <c r="P54" s="63">
        <v>939</v>
      </c>
      <c r="Q54" s="64" t="s">
        <v>106</v>
      </c>
      <c r="R54" s="55">
        <v>2880</v>
      </c>
      <c r="S54" s="56">
        <f t="shared" si="4"/>
        <v>3100</v>
      </c>
    </row>
    <row r="55" spans="1:19" ht="15">
      <c r="A55" s="56"/>
      <c r="B55" s="56">
        <v>41</v>
      </c>
      <c r="C55" s="56" t="s">
        <v>178</v>
      </c>
      <c r="D55" s="65">
        <v>6038</v>
      </c>
      <c r="E55" s="61" t="s">
        <v>606</v>
      </c>
      <c r="F55" s="61" t="s">
        <v>607</v>
      </c>
      <c r="G55" s="62">
        <f t="shared" si="3"/>
        <v>26755</v>
      </c>
      <c r="H55" s="56">
        <v>33799</v>
      </c>
      <c r="I55" s="56">
        <v>18098</v>
      </c>
      <c r="J55" s="56">
        <v>7522</v>
      </c>
      <c r="K55" s="56">
        <v>7049</v>
      </c>
      <c r="L55" s="56">
        <v>8968</v>
      </c>
      <c r="M55" s="55">
        <f t="shared" si="2"/>
        <v>33707</v>
      </c>
      <c r="N55" s="55">
        <v>14622</v>
      </c>
      <c r="O55" s="55">
        <v>19085</v>
      </c>
      <c r="P55" s="63">
        <v>815</v>
      </c>
      <c r="Q55" s="64" t="s">
        <v>108</v>
      </c>
      <c r="R55" s="55">
        <v>2912</v>
      </c>
      <c r="S55" s="56">
        <f t="shared" si="4"/>
        <v>3126</v>
      </c>
    </row>
    <row r="56" spans="1:19" ht="15">
      <c r="A56" s="56"/>
      <c r="B56" s="56">
        <v>42</v>
      </c>
      <c r="C56" s="56" t="s">
        <v>179</v>
      </c>
      <c r="D56" s="65">
        <v>5358</v>
      </c>
      <c r="E56" s="61" t="s">
        <v>608</v>
      </c>
      <c r="F56" s="61" t="s">
        <v>609</v>
      </c>
      <c r="G56" s="62">
        <f t="shared" si="3"/>
        <v>28380</v>
      </c>
      <c r="H56" s="56">
        <v>34730</v>
      </c>
      <c r="I56" s="56">
        <v>18407</v>
      </c>
      <c r="J56" s="56">
        <v>7787</v>
      </c>
      <c r="K56" s="56">
        <v>6592</v>
      </c>
      <c r="L56" s="56">
        <v>9620</v>
      </c>
      <c r="M56" s="55">
        <f t="shared" si="2"/>
        <v>34619</v>
      </c>
      <c r="N56" s="55">
        <v>0</v>
      </c>
      <c r="O56" s="55">
        <v>34619</v>
      </c>
      <c r="P56" s="63">
        <v>844</v>
      </c>
      <c r="Q56" s="64" t="s">
        <v>110</v>
      </c>
      <c r="R56" s="55">
        <v>2592</v>
      </c>
      <c r="S56" s="56">
        <f t="shared" si="4"/>
        <v>2766</v>
      </c>
    </row>
    <row r="57" spans="1:19" ht="15">
      <c r="A57" s="56"/>
      <c r="B57" s="56">
        <v>43</v>
      </c>
      <c r="C57" s="56" t="s">
        <v>180</v>
      </c>
      <c r="D57" s="65">
        <v>4292</v>
      </c>
      <c r="E57" s="61" t="s">
        <v>610</v>
      </c>
      <c r="F57" s="61" t="s">
        <v>611</v>
      </c>
      <c r="G57" s="62">
        <f t="shared" si="3"/>
        <v>21468</v>
      </c>
      <c r="H57" s="56">
        <v>26434</v>
      </c>
      <c r="I57" s="56">
        <v>14259</v>
      </c>
      <c r="J57" s="56">
        <v>6022</v>
      </c>
      <c r="K57" s="56">
        <v>5825</v>
      </c>
      <c r="L57" s="56">
        <v>7193</v>
      </c>
      <c r="M57" s="55">
        <f t="shared" si="2"/>
        <v>26337</v>
      </c>
      <c r="N57" s="55">
        <v>0</v>
      </c>
      <c r="O57" s="55">
        <v>26337</v>
      </c>
      <c r="P57" s="63">
        <v>630</v>
      </c>
      <c r="Q57" s="64" t="s">
        <v>112</v>
      </c>
      <c r="R57" s="55">
        <v>2107</v>
      </c>
      <c r="S57" s="56">
        <f t="shared" si="4"/>
        <v>2185</v>
      </c>
    </row>
    <row r="58" spans="1:19" s="59" customFormat="1" ht="14.25">
      <c r="A58" s="57"/>
      <c r="B58" s="57">
        <v>79</v>
      </c>
      <c r="C58" s="57" t="s">
        <v>525</v>
      </c>
      <c r="D58" s="57"/>
      <c r="E58" s="57"/>
      <c r="F58" s="57"/>
      <c r="G58" s="57"/>
      <c r="H58" s="57">
        <v>4243806</v>
      </c>
      <c r="I58" s="57"/>
      <c r="J58" s="57"/>
      <c r="K58" s="57"/>
      <c r="L58" s="57"/>
      <c r="M58" s="57">
        <v>4242080</v>
      </c>
      <c r="N58" s="58">
        <v>2878935</v>
      </c>
      <c r="O58" s="58">
        <v>1363145</v>
      </c>
      <c r="P58" s="58"/>
      <c r="Q58" s="58"/>
      <c r="R58" s="57"/>
      <c r="S58" s="57"/>
    </row>
  </sheetData>
  <mergeCells count="1">
    <mergeCell ref="C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1"/>
  <sheetViews>
    <sheetView topLeftCell="C1" zoomScaleNormal="100" workbookViewId="0">
      <selection activeCell="Y27" sqref="Y27"/>
    </sheetView>
  </sheetViews>
  <sheetFormatPr defaultRowHeight="12.75"/>
  <cols>
    <col min="2" max="2" width="11.5703125" customWidth="1"/>
    <col min="3" max="3" width="19.85546875" customWidth="1"/>
    <col min="4" max="4" width="18.28515625" customWidth="1"/>
    <col min="5" max="5" width="14.42578125" customWidth="1"/>
  </cols>
  <sheetData>
    <row r="1" spans="1:23" ht="76.5">
      <c r="A1" s="11"/>
      <c r="B1" s="11"/>
      <c r="C1" s="11"/>
      <c r="D1" s="11"/>
      <c r="E1" s="11"/>
      <c r="F1" s="11"/>
      <c r="G1" s="11"/>
      <c r="H1" s="13" t="s">
        <v>181</v>
      </c>
      <c r="I1" s="28" t="s">
        <v>182</v>
      </c>
      <c r="J1" s="28" t="s">
        <v>183</v>
      </c>
      <c r="K1" s="13" t="s">
        <v>184</v>
      </c>
      <c r="L1" s="13" t="s">
        <v>185</v>
      </c>
      <c r="M1" s="13" t="s">
        <v>186</v>
      </c>
      <c r="N1" s="13" t="s">
        <v>187</v>
      </c>
      <c r="O1" s="13" t="s">
        <v>188</v>
      </c>
      <c r="P1" s="13" t="s">
        <v>189</v>
      </c>
      <c r="Q1" s="28" t="s">
        <v>190</v>
      </c>
      <c r="R1" s="13" t="s">
        <v>191</v>
      </c>
      <c r="S1" s="13" t="s">
        <v>192</v>
      </c>
      <c r="T1" s="14" t="s">
        <v>193</v>
      </c>
      <c r="U1" s="14" t="s">
        <v>194</v>
      </c>
      <c r="V1" s="32" t="s">
        <v>197</v>
      </c>
    </row>
    <row r="2" spans="1:2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3">
      <c r="A3" s="11" t="s">
        <v>121</v>
      </c>
      <c r="B3" s="11" t="s">
        <v>121</v>
      </c>
      <c r="C3" s="11" t="s">
        <v>122</v>
      </c>
      <c r="D3" s="12">
        <v>2958465</v>
      </c>
      <c r="E3" s="11">
        <v>0</v>
      </c>
      <c r="F3" s="11"/>
      <c r="G3" s="11"/>
      <c r="H3" s="11"/>
      <c r="I3" s="11">
        <v>0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3">
      <c r="A4" s="11"/>
      <c r="B4" s="11">
        <v>44</v>
      </c>
      <c r="C4" s="11" t="s">
        <v>123</v>
      </c>
      <c r="D4" s="11" t="s">
        <v>122</v>
      </c>
      <c r="E4" s="12">
        <v>2958465</v>
      </c>
      <c r="F4" s="11"/>
      <c r="G4" s="11"/>
      <c r="H4" s="11">
        <v>12898</v>
      </c>
      <c r="I4" s="27">
        <f>Sheet1!E9-'Из теста с дополнением'!E3</f>
        <v>0</v>
      </c>
      <c r="J4" s="27">
        <f>Sheet1!F9-'Из теста с дополнением'!F3</f>
        <v>0</v>
      </c>
      <c r="K4" s="11">
        <v>67863</v>
      </c>
      <c r="L4" s="11">
        <v>82245</v>
      </c>
      <c r="M4" s="11">
        <v>45550</v>
      </c>
      <c r="N4" s="11">
        <v>20661</v>
      </c>
      <c r="O4" s="11">
        <v>22713</v>
      </c>
      <c r="P4" s="11">
        <v>22297</v>
      </c>
      <c r="Q4" s="11">
        <v>82500</v>
      </c>
      <c r="R4" s="11">
        <v>82245</v>
      </c>
      <c r="S4" s="11"/>
      <c r="T4" s="17">
        <v>1826</v>
      </c>
      <c r="U4" s="16" t="s">
        <v>6</v>
      </c>
      <c r="V4" s="33">
        <f>SUM(R4:S4)</f>
        <v>82245</v>
      </c>
      <c r="W4" s="31">
        <f>Q4-V4</f>
        <v>255</v>
      </c>
    </row>
    <row r="5" spans="1:23">
      <c r="A5" s="11"/>
      <c r="B5" s="11">
        <v>45</v>
      </c>
      <c r="C5" s="11" t="s">
        <v>124</v>
      </c>
      <c r="D5" s="11" t="s">
        <v>122</v>
      </c>
      <c r="E5" s="12">
        <v>2958465</v>
      </c>
      <c r="F5" s="11"/>
      <c r="G5" s="11"/>
      <c r="H5" s="11">
        <v>22754</v>
      </c>
      <c r="I5" s="27">
        <f>Sheet1!E10-'Из теста с дополнением'!E4</f>
        <v>0</v>
      </c>
      <c r="J5" s="27">
        <f>Sheet1!F10-'Из теста с дополнением'!F4</f>
        <v>0</v>
      </c>
      <c r="K5" s="11">
        <v>90288</v>
      </c>
      <c r="L5" s="11">
        <v>118606</v>
      </c>
      <c r="M5" s="11">
        <v>61836</v>
      </c>
      <c r="N5" s="11">
        <v>29697</v>
      </c>
      <c r="O5" s="11">
        <v>29299</v>
      </c>
      <c r="P5" s="11">
        <v>25525</v>
      </c>
      <c r="Q5" s="11">
        <v>117400</v>
      </c>
      <c r="R5" s="11">
        <v>118606</v>
      </c>
      <c r="S5" s="11"/>
      <c r="T5" s="17">
        <v>2515</v>
      </c>
      <c r="U5" s="16" t="s">
        <v>8</v>
      </c>
      <c r="V5" s="33">
        <f t="shared" ref="V5:V61" si="0">SUM(R5:S5)</f>
        <v>118606</v>
      </c>
      <c r="W5" s="31">
        <f t="shared" ref="W5:W61" si="1">Q5-V5</f>
        <v>-1206</v>
      </c>
    </row>
    <row r="6" spans="1:23">
      <c r="A6" s="11"/>
      <c r="B6" s="11">
        <v>47</v>
      </c>
      <c r="C6" s="11" t="s">
        <v>125</v>
      </c>
      <c r="D6" s="11" t="s">
        <v>122</v>
      </c>
      <c r="E6" s="12">
        <v>2958465</v>
      </c>
      <c r="F6" s="11"/>
      <c r="G6" s="11"/>
      <c r="H6" s="11">
        <v>25575</v>
      </c>
      <c r="I6" s="27">
        <f>Sheet1!E11-'Из теста с дополнением'!E5</f>
        <v>0</v>
      </c>
      <c r="J6" s="27">
        <f>Sheet1!F11-'Из теста с дополнением'!F5</f>
        <v>0</v>
      </c>
      <c r="K6" s="11">
        <v>140658</v>
      </c>
      <c r="L6" s="11">
        <v>170152</v>
      </c>
      <c r="M6" s="11">
        <v>91873</v>
      </c>
      <c r="N6" s="11">
        <v>41504</v>
      </c>
      <c r="O6" s="11">
        <v>56560</v>
      </c>
      <c r="P6" s="11">
        <v>43026</v>
      </c>
      <c r="Q6" s="11">
        <v>170100</v>
      </c>
      <c r="R6" s="11">
        <v>170152</v>
      </c>
      <c r="S6" s="11"/>
      <c r="T6" s="17">
        <v>3546</v>
      </c>
      <c r="U6" s="16" t="s">
        <v>10</v>
      </c>
      <c r="V6" s="33">
        <f t="shared" si="0"/>
        <v>170152</v>
      </c>
      <c r="W6" s="31">
        <f t="shared" si="1"/>
        <v>-52</v>
      </c>
    </row>
    <row r="7" spans="1:23">
      <c r="A7" s="11"/>
      <c r="B7" s="11">
        <v>48</v>
      </c>
      <c r="C7" s="11" t="s">
        <v>126</v>
      </c>
      <c r="D7" s="11" t="s">
        <v>122</v>
      </c>
      <c r="E7" s="12">
        <v>2958465</v>
      </c>
      <c r="F7" s="11"/>
      <c r="G7" s="11"/>
      <c r="H7" s="11">
        <v>8648</v>
      </c>
      <c r="I7" s="27">
        <f>Sheet1!E12-'Из теста с дополнением'!E6</f>
        <v>0</v>
      </c>
      <c r="J7" s="27">
        <f>Sheet1!F12-'Из теста с дополнением'!F6</f>
        <v>0</v>
      </c>
      <c r="K7" s="11">
        <v>55190</v>
      </c>
      <c r="L7" s="11">
        <v>65300</v>
      </c>
      <c r="M7" s="11">
        <v>36071</v>
      </c>
      <c r="N7" s="11">
        <v>14757</v>
      </c>
      <c r="O7" s="11">
        <v>12144</v>
      </c>
      <c r="P7" s="11">
        <v>18768</v>
      </c>
      <c r="Q7" s="11">
        <v>65300</v>
      </c>
      <c r="R7" s="11">
        <v>65300</v>
      </c>
      <c r="S7" s="11"/>
      <c r="T7" s="17">
        <v>1398</v>
      </c>
      <c r="U7" s="16" t="s">
        <v>12</v>
      </c>
      <c r="V7" s="33">
        <f t="shared" si="0"/>
        <v>65300</v>
      </c>
      <c r="W7" s="31">
        <f t="shared" si="1"/>
        <v>0</v>
      </c>
    </row>
    <row r="8" spans="1:23">
      <c r="A8" s="11"/>
      <c r="B8" s="11">
        <v>49</v>
      </c>
      <c r="C8" s="11" t="s">
        <v>127</v>
      </c>
      <c r="D8" s="11" t="s">
        <v>122</v>
      </c>
      <c r="E8" s="12">
        <v>2958465</v>
      </c>
      <c r="F8" s="11"/>
      <c r="G8" s="11"/>
      <c r="H8" s="11">
        <v>6275</v>
      </c>
      <c r="I8" s="27">
        <f>Sheet1!E13-'Из теста с дополнением'!E7</f>
        <v>0</v>
      </c>
      <c r="J8" s="27">
        <f>Sheet1!F13-'Из теста с дополнением'!F7</f>
        <v>0</v>
      </c>
      <c r="K8" s="11">
        <v>41948</v>
      </c>
      <c r="L8" s="11">
        <v>49075</v>
      </c>
      <c r="M8" s="11">
        <v>26527</v>
      </c>
      <c r="N8" s="11">
        <v>11150</v>
      </c>
      <c r="O8" s="11">
        <v>7285</v>
      </c>
      <c r="P8" s="11">
        <v>14163</v>
      </c>
      <c r="Q8" s="11">
        <v>49200</v>
      </c>
      <c r="R8" s="11">
        <v>49075</v>
      </c>
      <c r="S8" s="11"/>
      <c r="T8" s="17">
        <v>1022</v>
      </c>
      <c r="U8" s="16" t="s">
        <v>14</v>
      </c>
      <c r="V8" s="33">
        <f t="shared" si="0"/>
        <v>49075</v>
      </c>
      <c r="W8" s="31">
        <f t="shared" si="1"/>
        <v>125</v>
      </c>
    </row>
    <row r="9" spans="1:23">
      <c r="A9" s="11"/>
      <c r="B9" s="11">
        <v>50</v>
      </c>
      <c r="C9" s="11" t="s">
        <v>128</v>
      </c>
      <c r="D9" s="11" t="s">
        <v>122</v>
      </c>
      <c r="E9" s="12">
        <v>2958465</v>
      </c>
      <c r="F9" s="11"/>
      <c r="G9" s="11"/>
      <c r="H9" s="11">
        <v>3496</v>
      </c>
      <c r="I9" s="27">
        <f>Sheet1!E14-'Из теста с дополнением'!E8</f>
        <v>0</v>
      </c>
      <c r="J9" s="27">
        <f>Sheet1!F14-'Из теста с дополнением'!F8</f>
        <v>0</v>
      </c>
      <c r="K9" s="11">
        <v>18789</v>
      </c>
      <c r="L9" s="11">
        <v>22392</v>
      </c>
      <c r="M9" s="11">
        <v>11737</v>
      </c>
      <c r="N9" s="11">
        <v>4842</v>
      </c>
      <c r="O9" s="11">
        <v>5379</v>
      </c>
      <c r="P9" s="11">
        <v>6072</v>
      </c>
      <c r="Q9" s="11">
        <v>22700</v>
      </c>
      <c r="R9" s="11">
        <v>20705</v>
      </c>
      <c r="S9" s="11">
        <v>1687</v>
      </c>
      <c r="T9" s="17">
        <v>478</v>
      </c>
      <c r="U9" s="16" t="s">
        <v>17</v>
      </c>
      <c r="V9" s="33">
        <f t="shared" si="0"/>
        <v>22392</v>
      </c>
      <c r="W9" s="31">
        <f t="shared" si="1"/>
        <v>308</v>
      </c>
    </row>
    <row r="10" spans="1:23">
      <c r="A10" s="11"/>
      <c r="B10" s="11">
        <v>51</v>
      </c>
      <c r="C10" s="11" t="s">
        <v>129</v>
      </c>
      <c r="D10" s="11" t="s">
        <v>122</v>
      </c>
      <c r="E10" s="12">
        <v>2958465</v>
      </c>
      <c r="F10" s="11"/>
      <c r="G10" s="11"/>
      <c r="H10" s="11">
        <v>12943</v>
      </c>
      <c r="I10" s="27">
        <f>Sheet1!E15-'Из теста с дополнением'!E9</f>
        <v>0</v>
      </c>
      <c r="J10" s="27">
        <f>Sheet1!F15-'Из теста с дополнением'!F9</f>
        <v>0</v>
      </c>
      <c r="K10" s="11">
        <v>77275</v>
      </c>
      <c r="L10" s="11">
        <v>91577</v>
      </c>
      <c r="M10" s="11">
        <v>48902</v>
      </c>
      <c r="N10" s="11">
        <v>20669</v>
      </c>
      <c r="O10" s="11">
        <v>29346</v>
      </c>
      <c r="P10" s="11">
        <v>25822</v>
      </c>
      <c r="Q10" s="11">
        <v>92000</v>
      </c>
      <c r="R10" s="11">
        <v>91577</v>
      </c>
      <c r="S10" s="11"/>
      <c r="T10" s="17">
        <v>1884</v>
      </c>
      <c r="U10" s="16" t="s">
        <v>19</v>
      </c>
      <c r="V10" s="33">
        <f t="shared" si="0"/>
        <v>91577</v>
      </c>
      <c r="W10" s="31">
        <f t="shared" si="1"/>
        <v>423</v>
      </c>
    </row>
    <row r="11" spans="1:23">
      <c r="A11" s="11"/>
      <c r="B11" s="11">
        <v>54</v>
      </c>
      <c r="C11" s="11" t="s">
        <v>130</v>
      </c>
      <c r="D11" s="11" t="s">
        <v>122</v>
      </c>
      <c r="E11" s="12">
        <v>2958465</v>
      </c>
      <c r="F11" s="11"/>
      <c r="G11" s="11"/>
      <c r="H11" s="11">
        <v>23253</v>
      </c>
      <c r="I11" s="27">
        <f>Sheet1!E16-'Из теста с дополнением'!E10</f>
        <v>0</v>
      </c>
      <c r="J11" s="27">
        <f>Sheet1!F16-'Из теста с дополнением'!F10</f>
        <v>0</v>
      </c>
      <c r="K11" s="11">
        <v>146197</v>
      </c>
      <c r="L11" s="11">
        <v>173141</v>
      </c>
      <c r="M11" s="11">
        <v>89588</v>
      </c>
      <c r="N11" s="11">
        <v>43734</v>
      </c>
      <c r="O11" s="11">
        <v>56840</v>
      </c>
      <c r="P11" s="11">
        <v>41660</v>
      </c>
      <c r="Q11" s="11">
        <v>173400</v>
      </c>
      <c r="R11" s="11">
        <v>173141</v>
      </c>
      <c r="S11" s="11"/>
      <c r="T11" s="17">
        <v>2990</v>
      </c>
      <c r="U11" s="16" t="s">
        <v>21</v>
      </c>
      <c r="V11" s="33">
        <f t="shared" si="0"/>
        <v>173141</v>
      </c>
      <c r="W11" s="31">
        <f t="shared" si="1"/>
        <v>259</v>
      </c>
    </row>
    <row r="12" spans="1:23">
      <c r="A12" s="11"/>
      <c r="B12" s="11">
        <v>55</v>
      </c>
      <c r="C12" s="11" t="s">
        <v>131</v>
      </c>
      <c r="D12" s="11" t="s">
        <v>122</v>
      </c>
      <c r="E12" s="12">
        <v>2958465</v>
      </c>
      <c r="F12" s="11"/>
      <c r="G12" s="11"/>
      <c r="H12" s="11">
        <v>13705</v>
      </c>
      <c r="I12" s="27">
        <f>Sheet1!E17-'Из теста с дополнением'!E11</f>
        <v>0</v>
      </c>
      <c r="J12" s="27">
        <f>Sheet1!F17-'Из теста с дополнением'!F11</f>
        <v>0</v>
      </c>
      <c r="K12" s="11">
        <v>93089</v>
      </c>
      <c r="L12" s="11">
        <v>109304</v>
      </c>
      <c r="M12" s="11">
        <v>59375</v>
      </c>
      <c r="N12" s="11">
        <v>26829</v>
      </c>
      <c r="O12" s="11">
        <v>14972</v>
      </c>
      <c r="P12" s="11">
        <v>28716</v>
      </c>
      <c r="Q12" s="11">
        <v>109500</v>
      </c>
      <c r="R12" s="11">
        <v>109304</v>
      </c>
      <c r="S12" s="11"/>
      <c r="T12" s="17">
        <v>2579</v>
      </c>
      <c r="U12" s="16" t="s">
        <v>23</v>
      </c>
      <c r="V12" s="33">
        <f t="shared" si="0"/>
        <v>109304</v>
      </c>
      <c r="W12" s="31">
        <f t="shared" si="1"/>
        <v>196</v>
      </c>
    </row>
    <row r="13" spans="1:23">
      <c r="A13" s="11"/>
      <c r="B13" s="11">
        <v>56</v>
      </c>
      <c r="C13" s="11" t="s">
        <v>132</v>
      </c>
      <c r="D13" s="11" t="s">
        <v>122</v>
      </c>
      <c r="E13" s="12">
        <v>2958465</v>
      </c>
      <c r="F13" s="11"/>
      <c r="G13" s="11"/>
      <c r="H13" s="11">
        <v>182633</v>
      </c>
      <c r="I13" s="27">
        <f>Sheet1!E8-'Из теста с дополнением'!E12</f>
        <v>0</v>
      </c>
      <c r="J13" s="27">
        <f>Sheet1!F8-'Из теста с дополнением'!F12</f>
        <v>0</v>
      </c>
      <c r="K13" s="11">
        <v>887664</v>
      </c>
      <c r="L13" s="11">
        <v>1112321</v>
      </c>
      <c r="M13" s="11">
        <v>604496</v>
      </c>
      <c r="N13" s="11">
        <v>303993</v>
      </c>
      <c r="O13" s="11">
        <v>428691</v>
      </c>
      <c r="P13" s="11">
        <v>267654</v>
      </c>
      <c r="Q13" s="11">
        <v>1109800</v>
      </c>
      <c r="R13" s="11">
        <v>1112321</v>
      </c>
      <c r="S13" s="11"/>
      <c r="T13" s="17">
        <v>20425</v>
      </c>
      <c r="U13" s="16">
        <v>12094</v>
      </c>
      <c r="V13" s="33">
        <f t="shared" si="0"/>
        <v>1112321</v>
      </c>
      <c r="W13" s="31">
        <f t="shared" si="1"/>
        <v>-2521</v>
      </c>
    </row>
    <row r="14" spans="1:23">
      <c r="A14" s="11"/>
      <c r="B14" s="11">
        <v>58</v>
      </c>
      <c r="C14" s="11" t="s">
        <v>133</v>
      </c>
      <c r="D14" s="11" t="s">
        <v>122</v>
      </c>
      <c r="E14" s="12">
        <v>2958465</v>
      </c>
      <c r="F14" s="11"/>
      <c r="G14" s="11"/>
      <c r="H14" s="11">
        <v>40809</v>
      </c>
      <c r="I14" s="27">
        <f>Sheet1!E18-'Из теста с дополнением'!E13</f>
        <v>0</v>
      </c>
      <c r="J14" s="27">
        <f>Sheet1!F18-'Из теста с дополнением'!F13</f>
        <v>0</v>
      </c>
      <c r="K14" s="11">
        <v>206698</v>
      </c>
      <c r="L14" s="11">
        <v>253314</v>
      </c>
      <c r="M14" s="11">
        <v>140368</v>
      </c>
      <c r="N14" s="11">
        <v>61435</v>
      </c>
      <c r="O14" s="11">
        <v>87361</v>
      </c>
      <c r="P14" s="11">
        <v>73280</v>
      </c>
      <c r="Q14" s="11">
        <v>253600</v>
      </c>
      <c r="R14" s="11">
        <v>253314</v>
      </c>
      <c r="S14" s="11"/>
      <c r="T14" s="17">
        <v>4736</v>
      </c>
      <c r="U14" s="16" t="s">
        <v>25</v>
      </c>
      <c r="V14" s="33">
        <f t="shared" si="0"/>
        <v>253314</v>
      </c>
      <c r="W14" s="31">
        <f t="shared" si="1"/>
        <v>286</v>
      </c>
    </row>
    <row r="15" spans="1:23">
      <c r="A15" s="11"/>
      <c r="B15" s="11">
        <v>59</v>
      </c>
      <c r="C15" s="11" t="s">
        <v>134</v>
      </c>
      <c r="D15" s="11" t="s">
        <v>122</v>
      </c>
      <c r="E15" s="12">
        <v>2958465</v>
      </c>
      <c r="F15" s="11"/>
      <c r="G15" s="11"/>
      <c r="H15" s="11">
        <v>34976</v>
      </c>
      <c r="I15" s="27">
        <f>Sheet1!E19-'Из теста с дополнением'!E14</f>
        <v>0</v>
      </c>
      <c r="J15" s="27">
        <f>Sheet1!F19-'Из теста с дополнением'!F14</f>
        <v>0</v>
      </c>
      <c r="K15" s="11">
        <v>195071</v>
      </c>
      <c r="L15" s="11">
        <v>237320</v>
      </c>
      <c r="M15" s="11">
        <v>130009</v>
      </c>
      <c r="N15" s="11">
        <v>58471</v>
      </c>
      <c r="O15" s="11">
        <v>45325</v>
      </c>
      <c r="P15" s="11">
        <v>62504</v>
      </c>
      <c r="Q15" s="11">
        <v>237400</v>
      </c>
      <c r="R15" s="11">
        <v>237320</v>
      </c>
      <c r="S15" s="11"/>
      <c r="T15" s="17">
        <v>5124</v>
      </c>
      <c r="U15" s="16" t="s">
        <v>27</v>
      </c>
      <c r="V15" s="33">
        <f t="shared" si="0"/>
        <v>237320</v>
      </c>
      <c r="W15" s="31">
        <f t="shared" si="1"/>
        <v>80</v>
      </c>
    </row>
    <row r="16" spans="1:23">
      <c r="A16" s="11" t="s">
        <v>135</v>
      </c>
      <c r="B16" s="11" t="s">
        <v>135</v>
      </c>
      <c r="C16" s="11" t="s">
        <v>122</v>
      </c>
      <c r="D16" s="12">
        <v>2958465</v>
      </c>
      <c r="E16" s="11"/>
      <c r="F16" s="11"/>
      <c r="G16" s="11"/>
      <c r="H16" s="11"/>
      <c r="I16" s="11"/>
      <c r="J16" s="11"/>
      <c r="K16" s="11"/>
      <c r="L16" s="11">
        <v>0</v>
      </c>
      <c r="M16" s="11"/>
      <c r="N16" s="11"/>
      <c r="O16" s="11"/>
      <c r="P16" s="11"/>
      <c r="Q16" s="11"/>
      <c r="R16" s="11"/>
      <c r="S16" s="11"/>
      <c r="V16" s="33">
        <f t="shared" si="0"/>
        <v>0</v>
      </c>
      <c r="W16" s="31">
        <f t="shared" si="1"/>
        <v>0</v>
      </c>
    </row>
    <row r="17" spans="1:24">
      <c r="A17" s="11"/>
      <c r="B17" s="11">
        <v>79</v>
      </c>
      <c r="C17" s="11" t="s">
        <v>136</v>
      </c>
      <c r="D17" s="11" t="s">
        <v>122</v>
      </c>
      <c r="E17" s="12">
        <v>2958465</v>
      </c>
      <c r="F17" s="11"/>
      <c r="G17" s="11"/>
      <c r="H17" s="11"/>
      <c r="I17" s="11"/>
      <c r="J17" s="11"/>
      <c r="K17" s="11"/>
      <c r="L17" s="34">
        <v>4243806</v>
      </c>
      <c r="M17" s="11"/>
      <c r="N17" s="11"/>
      <c r="O17" s="11"/>
      <c r="P17" s="11"/>
      <c r="Q17" s="34">
        <v>4243806</v>
      </c>
      <c r="R17" s="11">
        <v>2878687</v>
      </c>
      <c r="S17" s="11">
        <v>1365119</v>
      </c>
      <c r="V17" s="33">
        <f t="shared" si="0"/>
        <v>4243806</v>
      </c>
      <c r="W17" s="31">
        <f t="shared" si="1"/>
        <v>0</v>
      </c>
      <c r="X17" s="35" t="s">
        <v>198</v>
      </c>
    </row>
    <row r="18" spans="1:24">
      <c r="A18" s="11" t="s">
        <v>137</v>
      </c>
      <c r="B18" s="11" t="s">
        <v>137</v>
      </c>
      <c r="C18" s="11" t="s">
        <v>122</v>
      </c>
      <c r="D18" s="12">
        <v>2958465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V18" s="33">
        <f t="shared" si="0"/>
        <v>0</v>
      </c>
      <c r="W18" s="31">
        <f t="shared" si="1"/>
        <v>0</v>
      </c>
    </row>
    <row r="19" spans="1:24">
      <c r="A19" s="11"/>
      <c r="B19" s="11">
        <v>1</v>
      </c>
      <c r="C19" s="11" t="s">
        <v>138</v>
      </c>
      <c r="D19" s="11" t="s">
        <v>122</v>
      </c>
      <c r="E19" s="12">
        <v>2958465</v>
      </c>
      <c r="F19" s="11"/>
      <c r="G19" s="11"/>
      <c r="H19" s="11">
        <v>16367</v>
      </c>
      <c r="I19" s="27">
        <f>Sheet1!E20-'Из теста с дополнением'!E15</f>
        <v>0</v>
      </c>
      <c r="J19" s="27">
        <f>Sheet1!F20-'Из теста с дополнением'!F15</f>
        <v>0</v>
      </c>
      <c r="K19" s="11">
        <v>75256</v>
      </c>
      <c r="L19" s="11">
        <v>95381</v>
      </c>
      <c r="M19" s="11">
        <v>50031</v>
      </c>
      <c r="N19" s="11">
        <v>22164</v>
      </c>
      <c r="O19" s="11">
        <v>13668</v>
      </c>
      <c r="P19" s="11">
        <v>22605</v>
      </c>
      <c r="Q19" s="11">
        <v>94800</v>
      </c>
      <c r="R19" s="11">
        <v>0</v>
      </c>
      <c r="S19" s="11">
        <v>95381</v>
      </c>
      <c r="T19" s="17">
        <v>2392</v>
      </c>
      <c r="U19" s="16" t="s">
        <v>29</v>
      </c>
      <c r="V19" s="33">
        <f t="shared" si="0"/>
        <v>95381</v>
      </c>
      <c r="W19" s="31">
        <f t="shared" si="1"/>
        <v>-581</v>
      </c>
    </row>
    <row r="20" spans="1:24">
      <c r="A20" s="11"/>
      <c r="B20" s="11">
        <v>2</v>
      </c>
      <c r="C20" s="11" t="s">
        <v>139</v>
      </c>
      <c r="D20" s="11" t="s">
        <v>122</v>
      </c>
      <c r="E20" s="12">
        <v>2958465</v>
      </c>
      <c r="F20" s="11"/>
      <c r="G20" s="11"/>
      <c r="H20" s="11">
        <v>17142</v>
      </c>
      <c r="I20" s="27">
        <f>Sheet1!E21-'Из теста с дополнением'!E16</f>
        <v>0</v>
      </c>
      <c r="J20" s="27">
        <f>Sheet1!F21-'Из теста с дополнением'!F16</f>
        <v>0</v>
      </c>
      <c r="K20" s="11">
        <v>84676</v>
      </c>
      <c r="L20" s="11">
        <v>106355</v>
      </c>
      <c r="M20" s="11">
        <v>54078</v>
      </c>
      <c r="N20" s="11">
        <v>25676</v>
      </c>
      <c r="O20" s="11">
        <v>29750</v>
      </c>
      <c r="P20" s="11">
        <v>23663</v>
      </c>
      <c r="Q20" s="11">
        <v>105100</v>
      </c>
      <c r="R20" s="11">
        <v>43362</v>
      </c>
      <c r="S20" s="11">
        <v>62993</v>
      </c>
      <c r="T20" s="17">
        <v>2274</v>
      </c>
      <c r="U20" s="16" t="s">
        <v>31</v>
      </c>
      <c r="V20" s="33">
        <f t="shared" si="0"/>
        <v>106355</v>
      </c>
      <c r="W20" s="31">
        <f t="shared" si="1"/>
        <v>-1255</v>
      </c>
    </row>
    <row r="21" spans="1:24">
      <c r="A21" s="11"/>
      <c r="B21" s="11">
        <v>3</v>
      </c>
      <c r="C21" s="11" t="s">
        <v>140</v>
      </c>
      <c r="D21" s="11" t="s">
        <v>122</v>
      </c>
      <c r="E21" s="12">
        <v>2958465</v>
      </c>
      <c r="F21" s="11"/>
      <c r="G21" s="11"/>
      <c r="H21" s="11">
        <v>6362</v>
      </c>
      <c r="I21" s="27">
        <f>Sheet1!E22-'Из теста с дополнением'!E17</f>
        <v>0</v>
      </c>
      <c r="J21" s="27">
        <f>Sheet1!F22-'Из теста с дополнением'!F17</f>
        <v>0</v>
      </c>
      <c r="K21" s="11">
        <v>26580</v>
      </c>
      <c r="L21" s="11">
        <v>34236</v>
      </c>
      <c r="M21" s="11">
        <v>18147</v>
      </c>
      <c r="N21" s="11">
        <v>7779</v>
      </c>
      <c r="O21" s="11">
        <v>4850</v>
      </c>
      <c r="P21" s="11">
        <v>8281</v>
      </c>
      <c r="Q21" s="11">
        <v>34100</v>
      </c>
      <c r="R21" s="11"/>
      <c r="S21" s="11">
        <v>34236</v>
      </c>
      <c r="T21" s="17">
        <v>919</v>
      </c>
      <c r="U21" s="16" t="s">
        <v>33</v>
      </c>
      <c r="V21" s="33">
        <f t="shared" si="0"/>
        <v>34236</v>
      </c>
      <c r="W21" s="31">
        <f t="shared" si="1"/>
        <v>-136</v>
      </c>
    </row>
    <row r="22" spans="1:24">
      <c r="A22" s="11"/>
      <c r="B22" s="11">
        <v>4</v>
      </c>
      <c r="C22" s="11" t="s">
        <v>141</v>
      </c>
      <c r="D22" s="11" t="s">
        <v>122</v>
      </c>
      <c r="E22" s="12">
        <v>2958465</v>
      </c>
      <c r="F22" s="11"/>
      <c r="G22" s="11"/>
      <c r="H22" s="11">
        <v>15036</v>
      </c>
      <c r="I22" s="27">
        <f>Sheet1!E23-'Из теста с дополнением'!E18</f>
        <v>0</v>
      </c>
      <c r="J22" s="27">
        <f>Sheet1!F23-'Из теста с дополнением'!F18</f>
        <v>0</v>
      </c>
      <c r="K22" s="11">
        <v>80119</v>
      </c>
      <c r="L22" s="11">
        <v>96381</v>
      </c>
      <c r="M22" s="11">
        <v>52772</v>
      </c>
      <c r="N22" s="11">
        <v>21077</v>
      </c>
      <c r="O22" s="11">
        <v>21487</v>
      </c>
      <c r="P22" s="11">
        <v>28345</v>
      </c>
      <c r="Q22" s="11">
        <v>97000</v>
      </c>
      <c r="R22" s="11">
        <v>49801</v>
      </c>
      <c r="S22" s="11">
        <v>46580</v>
      </c>
      <c r="T22" s="17">
        <v>2214</v>
      </c>
      <c r="U22" s="16" t="s">
        <v>35</v>
      </c>
      <c r="V22" s="33">
        <f t="shared" si="0"/>
        <v>96381</v>
      </c>
      <c r="W22" s="31">
        <f t="shared" si="1"/>
        <v>619</v>
      </c>
    </row>
    <row r="23" spans="1:24">
      <c r="A23" s="11"/>
      <c r="B23" s="11">
        <v>5</v>
      </c>
      <c r="C23" s="11" t="s">
        <v>142</v>
      </c>
      <c r="D23" s="11" t="s">
        <v>122</v>
      </c>
      <c r="E23" s="12">
        <v>2958465</v>
      </c>
      <c r="F23" s="11"/>
      <c r="G23" s="11"/>
      <c r="H23" s="11">
        <v>2191</v>
      </c>
      <c r="I23" s="27">
        <f>Sheet1!E24-'Из теста с дополнением'!E19</f>
        <v>0</v>
      </c>
      <c r="J23" s="27">
        <f>Sheet1!F24-'Из теста с дополнением'!F19</f>
        <v>0</v>
      </c>
      <c r="K23" s="11">
        <v>11833</v>
      </c>
      <c r="L23" s="11">
        <v>14291</v>
      </c>
      <c r="M23" s="11">
        <v>7539</v>
      </c>
      <c r="N23" s="11">
        <v>3202</v>
      </c>
      <c r="O23" s="11">
        <v>2784</v>
      </c>
      <c r="P23" s="11">
        <v>3652</v>
      </c>
      <c r="Q23" s="11">
        <v>14400</v>
      </c>
      <c r="R23" s="11"/>
      <c r="S23" s="11">
        <v>14291</v>
      </c>
      <c r="T23" s="17">
        <v>352</v>
      </c>
      <c r="U23" s="16" t="s">
        <v>37</v>
      </c>
      <c r="V23" s="33">
        <f t="shared" si="0"/>
        <v>14291</v>
      </c>
      <c r="W23" s="31">
        <f t="shared" si="1"/>
        <v>109</v>
      </c>
    </row>
    <row r="24" spans="1:24">
      <c r="A24" s="11"/>
      <c r="B24" s="11">
        <v>6</v>
      </c>
      <c r="C24" s="11" t="s">
        <v>143</v>
      </c>
      <c r="D24" s="11" t="s">
        <v>122</v>
      </c>
      <c r="E24" s="12">
        <v>2958465</v>
      </c>
      <c r="F24" s="11"/>
      <c r="G24" s="11"/>
      <c r="H24" s="11">
        <v>2475</v>
      </c>
      <c r="I24" s="27">
        <f>Sheet1!E25-'Из теста с дополнением'!E20</f>
        <v>0</v>
      </c>
      <c r="J24" s="27">
        <f>Sheet1!F25-'Из теста с дополнением'!F20</f>
        <v>0</v>
      </c>
      <c r="K24" s="11">
        <v>16230</v>
      </c>
      <c r="L24" s="11">
        <v>18797</v>
      </c>
      <c r="M24" s="11">
        <v>10052</v>
      </c>
      <c r="N24" s="11">
        <v>3942</v>
      </c>
      <c r="O24" s="11">
        <v>3605</v>
      </c>
      <c r="P24" s="11">
        <v>5619</v>
      </c>
      <c r="Q24" s="11">
        <v>19000</v>
      </c>
      <c r="R24" s="11"/>
      <c r="S24" s="11">
        <v>18797</v>
      </c>
      <c r="T24" s="17">
        <v>443</v>
      </c>
      <c r="U24" s="16" t="s">
        <v>39</v>
      </c>
      <c r="V24" s="33">
        <f t="shared" si="0"/>
        <v>18797</v>
      </c>
      <c r="W24" s="31">
        <f t="shared" si="1"/>
        <v>203</v>
      </c>
    </row>
    <row r="25" spans="1:24">
      <c r="A25" s="11"/>
      <c r="B25" s="11">
        <v>7</v>
      </c>
      <c r="C25" s="11" t="s">
        <v>144</v>
      </c>
      <c r="D25" s="11" t="s">
        <v>122</v>
      </c>
      <c r="E25" s="12">
        <v>2958465</v>
      </c>
      <c r="F25" s="11"/>
      <c r="G25" s="11"/>
      <c r="H25" s="11">
        <v>3868</v>
      </c>
      <c r="I25" s="27">
        <f>Sheet1!E26-'Из теста с дополнением'!E21</f>
        <v>0</v>
      </c>
      <c r="J25" s="27">
        <f>Sheet1!F26-'Из теста с дополнением'!F21</f>
        <v>0</v>
      </c>
      <c r="K25" s="11">
        <v>21261</v>
      </c>
      <c r="L25" s="11">
        <v>25714</v>
      </c>
      <c r="M25" s="11">
        <v>13055</v>
      </c>
      <c r="N25" s="11">
        <v>5847</v>
      </c>
      <c r="O25" s="11">
        <v>4747</v>
      </c>
      <c r="P25" s="11">
        <v>5847</v>
      </c>
      <c r="Q25" s="11">
        <v>25700</v>
      </c>
      <c r="R25" s="11"/>
      <c r="S25" s="11">
        <v>25714</v>
      </c>
      <c r="T25" s="17">
        <v>651</v>
      </c>
      <c r="U25" s="16" t="s">
        <v>41</v>
      </c>
      <c r="V25" s="33">
        <f t="shared" si="0"/>
        <v>25714</v>
      </c>
      <c r="W25" s="31">
        <f t="shared" si="1"/>
        <v>-14</v>
      </c>
    </row>
    <row r="26" spans="1:24">
      <c r="A26" s="11"/>
      <c r="B26" s="11">
        <v>8</v>
      </c>
      <c r="C26" s="11" t="s">
        <v>145</v>
      </c>
      <c r="D26" s="11" t="s">
        <v>122</v>
      </c>
      <c r="E26" s="12">
        <v>2958465</v>
      </c>
      <c r="F26" s="11"/>
      <c r="G26" s="11"/>
      <c r="H26" s="11">
        <v>5646</v>
      </c>
      <c r="I26" s="27">
        <f>Sheet1!E27-'Из теста с дополнением'!E22</f>
        <v>0</v>
      </c>
      <c r="J26" s="27">
        <f>Sheet1!F27-'Из теста с дополнением'!F22</f>
        <v>0</v>
      </c>
      <c r="K26" s="11">
        <v>27577</v>
      </c>
      <c r="L26" s="11">
        <v>34215</v>
      </c>
      <c r="M26" s="11">
        <v>17552</v>
      </c>
      <c r="N26" s="11">
        <v>7961</v>
      </c>
      <c r="O26" s="11">
        <v>4564</v>
      </c>
      <c r="P26" s="11">
        <v>7745</v>
      </c>
      <c r="Q26" s="11">
        <v>34200</v>
      </c>
      <c r="R26" s="11"/>
      <c r="S26" s="11">
        <v>34215</v>
      </c>
      <c r="T26" s="17">
        <v>848</v>
      </c>
      <c r="U26" s="16" t="s">
        <v>43</v>
      </c>
      <c r="V26" s="33">
        <f t="shared" si="0"/>
        <v>34215</v>
      </c>
      <c r="W26" s="31">
        <f t="shared" si="1"/>
        <v>-15</v>
      </c>
    </row>
    <row r="27" spans="1:24">
      <c r="A27" s="11"/>
      <c r="B27" s="11">
        <v>9</v>
      </c>
      <c r="C27" s="11" t="s">
        <v>146</v>
      </c>
      <c r="D27" s="11" t="s">
        <v>122</v>
      </c>
      <c r="E27" s="12">
        <v>2958465</v>
      </c>
      <c r="F27" s="11"/>
      <c r="G27" s="11"/>
      <c r="H27" s="11">
        <v>3303</v>
      </c>
      <c r="I27" s="27">
        <f>Sheet1!E28-'Из теста с дополнением'!E23</f>
        <v>0</v>
      </c>
      <c r="J27" s="27">
        <f>Sheet1!F28-'Из теста с дополнением'!F23</f>
        <v>0</v>
      </c>
      <c r="K27" s="11">
        <v>18359</v>
      </c>
      <c r="L27" s="11">
        <v>22162</v>
      </c>
      <c r="M27" s="11">
        <v>11580</v>
      </c>
      <c r="N27" s="11">
        <v>5109</v>
      </c>
      <c r="O27" s="11">
        <v>3563</v>
      </c>
      <c r="P27" s="11">
        <v>5157</v>
      </c>
      <c r="Q27" s="11">
        <v>22300</v>
      </c>
      <c r="R27" s="11"/>
      <c r="S27" s="11">
        <v>22162</v>
      </c>
      <c r="T27" s="17">
        <v>615</v>
      </c>
      <c r="U27" s="16" t="s">
        <v>45</v>
      </c>
      <c r="V27" s="33">
        <f t="shared" si="0"/>
        <v>22162</v>
      </c>
      <c r="W27" s="31">
        <f t="shared" si="1"/>
        <v>138</v>
      </c>
    </row>
    <row r="28" spans="1:24">
      <c r="A28" s="11"/>
      <c r="B28" s="11">
        <v>10</v>
      </c>
      <c r="C28" s="11" t="s">
        <v>147</v>
      </c>
      <c r="D28" s="11" t="s">
        <v>122</v>
      </c>
      <c r="E28" s="12">
        <v>2958465</v>
      </c>
      <c r="F28" s="11"/>
      <c r="G28" s="11"/>
      <c r="H28" s="11">
        <v>6460</v>
      </c>
      <c r="I28" s="27">
        <f>Sheet1!E29-'Из теста с дополнением'!E24</f>
        <v>0</v>
      </c>
      <c r="J28" s="27">
        <f>Sheet1!F29-'Из теста с дополнением'!F24</f>
        <v>0</v>
      </c>
      <c r="K28" s="11">
        <v>26776</v>
      </c>
      <c r="L28" s="11">
        <v>34304</v>
      </c>
      <c r="M28" s="11">
        <v>18350</v>
      </c>
      <c r="N28" s="11">
        <v>7931</v>
      </c>
      <c r="O28" s="11">
        <v>5322</v>
      </c>
      <c r="P28" s="11">
        <v>8381</v>
      </c>
      <c r="Q28" s="11">
        <v>34400</v>
      </c>
      <c r="R28" s="11"/>
      <c r="S28" s="11">
        <v>34304</v>
      </c>
      <c r="T28" s="17">
        <v>926</v>
      </c>
      <c r="U28" s="16" t="s">
        <v>47</v>
      </c>
      <c r="V28" s="33">
        <f t="shared" si="0"/>
        <v>34304</v>
      </c>
      <c r="W28" s="31">
        <f t="shared" si="1"/>
        <v>96</v>
      </c>
    </row>
    <row r="29" spans="1:24">
      <c r="A29" s="11"/>
      <c r="B29" s="11">
        <v>11</v>
      </c>
      <c r="C29" s="11" t="s">
        <v>148</v>
      </c>
      <c r="D29" s="11" t="s">
        <v>122</v>
      </c>
      <c r="E29" s="12">
        <v>2958465</v>
      </c>
      <c r="F29" s="11"/>
      <c r="G29" s="11"/>
      <c r="H29" s="11">
        <v>2361</v>
      </c>
      <c r="I29" s="27">
        <f>Sheet1!E30-'Из теста с дополнением'!E25</f>
        <v>0</v>
      </c>
      <c r="J29" s="27">
        <f>Sheet1!F30-'Из теста с дополнением'!F25</f>
        <v>0</v>
      </c>
      <c r="K29" s="11">
        <v>14189</v>
      </c>
      <c r="L29" s="11">
        <v>16852</v>
      </c>
      <c r="M29" s="11">
        <v>8688</v>
      </c>
      <c r="N29" s="11">
        <v>4062</v>
      </c>
      <c r="O29" s="11">
        <v>2582</v>
      </c>
      <c r="P29" s="11">
        <v>3803</v>
      </c>
      <c r="Q29" s="11">
        <v>16800</v>
      </c>
      <c r="R29" s="11"/>
      <c r="S29" s="11">
        <v>16852</v>
      </c>
      <c r="T29" s="17">
        <v>414</v>
      </c>
      <c r="U29" s="16" t="s">
        <v>49</v>
      </c>
      <c r="V29" s="33">
        <f t="shared" si="0"/>
        <v>16852</v>
      </c>
      <c r="W29" s="31">
        <f t="shared" si="1"/>
        <v>-52</v>
      </c>
    </row>
    <row r="30" spans="1:24">
      <c r="A30" s="11"/>
      <c r="B30" s="11">
        <v>12</v>
      </c>
      <c r="C30" s="11" t="s">
        <v>149</v>
      </c>
      <c r="D30" s="11" t="s">
        <v>122</v>
      </c>
      <c r="E30" s="12">
        <v>2958465</v>
      </c>
      <c r="F30" s="11"/>
      <c r="G30" s="11"/>
      <c r="H30" s="11">
        <v>10445</v>
      </c>
      <c r="I30" s="27">
        <f>Sheet1!E31-'Из теста с дополнением'!E26</f>
        <v>0</v>
      </c>
      <c r="J30" s="27">
        <f>Sheet1!F31-'Из теста с дополнением'!F26</f>
        <v>0</v>
      </c>
      <c r="K30" s="11">
        <v>43717</v>
      </c>
      <c r="L30" s="11">
        <v>55249</v>
      </c>
      <c r="M30" s="11">
        <v>29233</v>
      </c>
      <c r="N30" s="11">
        <v>12359</v>
      </c>
      <c r="O30" s="11">
        <v>12691</v>
      </c>
      <c r="P30" s="11">
        <v>14092</v>
      </c>
      <c r="Q30" s="11">
        <v>55800</v>
      </c>
      <c r="R30" s="11">
        <v>25505</v>
      </c>
      <c r="S30" s="11">
        <v>29744</v>
      </c>
      <c r="T30" s="17">
        <v>1416</v>
      </c>
      <c r="U30" s="16" t="s">
        <v>51</v>
      </c>
      <c r="V30" s="33">
        <f t="shared" si="0"/>
        <v>55249</v>
      </c>
      <c r="W30" s="31">
        <f t="shared" si="1"/>
        <v>551</v>
      </c>
    </row>
    <row r="31" spans="1:24">
      <c r="A31" s="11"/>
      <c r="B31" s="11">
        <v>13</v>
      </c>
      <c r="C31" s="11" t="s">
        <v>150</v>
      </c>
      <c r="D31" s="11" t="s">
        <v>122</v>
      </c>
      <c r="E31" s="12">
        <v>2958465</v>
      </c>
      <c r="F31" s="11"/>
      <c r="G31" s="11"/>
      <c r="H31" s="11">
        <v>6466</v>
      </c>
      <c r="I31" s="27">
        <f>Sheet1!E32-'Из теста с дополнением'!E27</f>
        <v>0</v>
      </c>
      <c r="J31" s="27">
        <f>Sheet1!F32-'Из теста с дополнением'!F27</f>
        <v>0</v>
      </c>
      <c r="K31" s="11">
        <v>29265</v>
      </c>
      <c r="L31" s="11">
        <v>36727</v>
      </c>
      <c r="M31" s="11">
        <v>19381</v>
      </c>
      <c r="N31" s="11">
        <v>8760</v>
      </c>
      <c r="O31" s="11">
        <v>6651</v>
      </c>
      <c r="P31" s="11">
        <v>8341</v>
      </c>
      <c r="Q31" s="11">
        <v>36700</v>
      </c>
      <c r="R31" s="11"/>
      <c r="S31" s="11">
        <v>36727</v>
      </c>
      <c r="T31" s="17">
        <v>1064</v>
      </c>
      <c r="U31" s="16" t="s">
        <v>53</v>
      </c>
      <c r="V31" s="33">
        <f t="shared" si="0"/>
        <v>36727</v>
      </c>
      <c r="W31" s="31">
        <f t="shared" si="1"/>
        <v>-27</v>
      </c>
    </row>
    <row r="32" spans="1:24">
      <c r="A32" s="11"/>
      <c r="B32" s="11">
        <v>14</v>
      </c>
      <c r="C32" s="11" t="s">
        <v>151</v>
      </c>
      <c r="D32" s="11" t="s">
        <v>122</v>
      </c>
      <c r="E32" s="12">
        <v>2958465</v>
      </c>
      <c r="F32" s="11"/>
      <c r="G32" s="11"/>
      <c r="H32" s="11">
        <v>5546</v>
      </c>
      <c r="I32" s="27">
        <f>Sheet1!E33-'Из теста с дополнением'!E28</f>
        <v>0</v>
      </c>
      <c r="J32" s="27">
        <f>Sheet1!F33-'Из теста с дополнением'!F28</f>
        <v>0</v>
      </c>
      <c r="K32" s="11">
        <v>23047</v>
      </c>
      <c r="L32" s="11">
        <v>29229</v>
      </c>
      <c r="M32" s="11">
        <v>15701</v>
      </c>
      <c r="N32" s="11">
        <v>6758</v>
      </c>
      <c r="O32" s="11">
        <v>7498</v>
      </c>
      <c r="P32" s="11">
        <v>7157</v>
      </c>
      <c r="Q32" s="11">
        <v>29400</v>
      </c>
      <c r="R32" s="11"/>
      <c r="S32" s="11">
        <v>29229</v>
      </c>
      <c r="T32" s="17">
        <v>802</v>
      </c>
      <c r="U32" s="16" t="s">
        <v>55</v>
      </c>
      <c r="V32" s="33">
        <f t="shared" si="0"/>
        <v>29229</v>
      </c>
      <c r="W32" s="31">
        <f t="shared" si="1"/>
        <v>171</v>
      </c>
    </row>
    <row r="33" spans="1:23">
      <c r="A33" s="11"/>
      <c r="B33" s="11">
        <v>15</v>
      </c>
      <c r="C33" s="11" t="s">
        <v>152</v>
      </c>
      <c r="D33" s="11" t="s">
        <v>122</v>
      </c>
      <c r="E33" s="12">
        <v>2958465</v>
      </c>
      <c r="F33" s="11"/>
      <c r="G33" s="11"/>
      <c r="H33" s="11">
        <v>6662</v>
      </c>
      <c r="I33" s="27">
        <f>Sheet1!E34-'Из теста с дополнением'!E29</f>
        <v>0</v>
      </c>
      <c r="J33" s="27">
        <f>Sheet1!F34-'Из теста с дополнением'!F29</f>
        <v>0</v>
      </c>
      <c r="K33" s="11">
        <v>37498</v>
      </c>
      <c r="L33" s="11">
        <v>44388</v>
      </c>
      <c r="M33" s="11">
        <v>23814</v>
      </c>
      <c r="N33" s="11">
        <v>9533</v>
      </c>
      <c r="O33" s="11">
        <v>9023</v>
      </c>
      <c r="P33" s="11">
        <v>12932</v>
      </c>
      <c r="Q33" s="11">
        <v>44800</v>
      </c>
      <c r="R33" s="11">
        <v>8920</v>
      </c>
      <c r="S33" s="11">
        <v>35468</v>
      </c>
      <c r="T33" s="17">
        <v>1017</v>
      </c>
      <c r="U33" s="16" t="s">
        <v>57</v>
      </c>
      <c r="V33" s="33">
        <f t="shared" si="0"/>
        <v>44388</v>
      </c>
      <c r="W33" s="31">
        <f t="shared" si="1"/>
        <v>412</v>
      </c>
    </row>
    <row r="34" spans="1:23">
      <c r="A34" s="11"/>
      <c r="B34" s="11">
        <v>16</v>
      </c>
      <c r="C34" s="11" t="s">
        <v>153</v>
      </c>
      <c r="D34" s="11" t="s">
        <v>122</v>
      </c>
      <c r="E34" s="12">
        <v>2958465</v>
      </c>
      <c r="F34" s="11"/>
      <c r="G34" s="11"/>
      <c r="H34" s="11">
        <v>2830</v>
      </c>
      <c r="I34" s="27">
        <f>Sheet1!E35-'Из теста с дополнением'!E30</f>
        <v>0</v>
      </c>
      <c r="J34" s="27">
        <f>Sheet1!F35-'Из теста с дополнением'!F30</f>
        <v>0</v>
      </c>
      <c r="K34" s="11">
        <v>20950</v>
      </c>
      <c r="L34" s="11">
        <v>24102</v>
      </c>
      <c r="M34" s="11">
        <v>12686</v>
      </c>
      <c r="N34" s="11">
        <v>5425</v>
      </c>
      <c r="O34" s="11">
        <v>4436</v>
      </c>
      <c r="P34" s="11">
        <v>6417</v>
      </c>
      <c r="Q34" s="11">
        <v>24200</v>
      </c>
      <c r="R34" s="11"/>
      <c r="S34" s="11">
        <v>24102</v>
      </c>
      <c r="T34" s="17">
        <v>561</v>
      </c>
      <c r="U34" s="16" t="s">
        <v>59</v>
      </c>
      <c r="V34" s="33">
        <f t="shared" si="0"/>
        <v>24102</v>
      </c>
      <c r="W34" s="31">
        <f t="shared" si="1"/>
        <v>98</v>
      </c>
    </row>
    <row r="35" spans="1:23">
      <c r="A35" s="11"/>
      <c r="B35" s="11">
        <v>17</v>
      </c>
      <c r="C35" s="11" t="s">
        <v>154</v>
      </c>
      <c r="D35" s="11" t="s">
        <v>122</v>
      </c>
      <c r="E35" s="12">
        <v>2958465</v>
      </c>
      <c r="F35" s="11"/>
      <c r="G35" s="11"/>
      <c r="H35" s="11">
        <v>5223</v>
      </c>
      <c r="I35" s="27">
        <f>Sheet1!E36-'Из теста с дополнением'!E31</f>
        <v>0</v>
      </c>
      <c r="J35" s="27">
        <f>Sheet1!F36-'Из теста с дополнением'!F31</f>
        <v>0</v>
      </c>
      <c r="K35" s="11">
        <v>26240</v>
      </c>
      <c r="L35" s="11">
        <v>32179</v>
      </c>
      <c r="M35" s="11">
        <v>16583</v>
      </c>
      <c r="N35" s="11">
        <v>7250</v>
      </c>
      <c r="O35" s="11">
        <v>5787</v>
      </c>
      <c r="P35" s="11">
        <v>7928</v>
      </c>
      <c r="Q35" s="11">
        <v>32300</v>
      </c>
      <c r="R35" s="11">
        <v>17490</v>
      </c>
      <c r="S35" s="11">
        <v>14689</v>
      </c>
      <c r="T35" s="17">
        <v>858</v>
      </c>
      <c r="U35" s="16" t="s">
        <v>16</v>
      </c>
      <c r="V35" s="33">
        <f t="shared" si="0"/>
        <v>32179</v>
      </c>
      <c r="W35" s="31">
        <f t="shared" si="1"/>
        <v>121</v>
      </c>
    </row>
    <row r="36" spans="1:23">
      <c r="A36" s="11"/>
      <c r="B36" s="11">
        <v>18</v>
      </c>
      <c r="C36" s="11" t="s">
        <v>155</v>
      </c>
      <c r="D36" s="11" t="s">
        <v>122</v>
      </c>
      <c r="E36" s="12">
        <v>2958465</v>
      </c>
      <c r="F36" s="11"/>
      <c r="G36" s="11"/>
      <c r="H36" s="11">
        <v>11762</v>
      </c>
      <c r="I36" s="27">
        <f>Sheet1!E37-'Из теста с дополнением'!E32</f>
        <v>0</v>
      </c>
      <c r="J36" s="27">
        <f>Sheet1!F37-'Из теста с дополнением'!F32</f>
        <v>0</v>
      </c>
      <c r="K36" s="11">
        <v>64651</v>
      </c>
      <c r="L36" s="11">
        <v>77990</v>
      </c>
      <c r="M36" s="11">
        <v>42034</v>
      </c>
      <c r="N36" s="11">
        <v>17454</v>
      </c>
      <c r="O36" s="11">
        <v>17959</v>
      </c>
      <c r="P36" s="11">
        <v>21837</v>
      </c>
      <c r="Q36" s="11">
        <v>78300</v>
      </c>
      <c r="R36" s="11">
        <v>44038</v>
      </c>
      <c r="S36" s="11">
        <v>33952</v>
      </c>
      <c r="T36" s="17">
        <v>1984</v>
      </c>
      <c r="U36" s="16" t="s">
        <v>62</v>
      </c>
      <c r="V36" s="33">
        <f t="shared" si="0"/>
        <v>77990</v>
      </c>
      <c r="W36" s="31">
        <f t="shared" si="1"/>
        <v>310</v>
      </c>
    </row>
    <row r="37" spans="1:23">
      <c r="A37" s="11"/>
      <c r="B37" s="11">
        <v>19</v>
      </c>
      <c r="C37" s="11" t="s">
        <v>156</v>
      </c>
      <c r="D37" s="11" t="s">
        <v>122</v>
      </c>
      <c r="E37" s="12">
        <v>2958465</v>
      </c>
      <c r="F37" s="11"/>
      <c r="G37" s="11"/>
      <c r="H37" s="11">
        <v>2135</v>
      </c>
      <c r="I37" s="27">
        <f>Sheet1!E38-'Из теста с дополнением'!E33</f>
        <v>0</v>
      </c>
      <c r="J37" s="27">
        <f>Sheet1!F38-'Из теста с дополнением'!F33</f>
        <v>0</v>
      </c>
      <c r="K37" s="11">
        <v>11684</v>
      </c>
      <c r="L37" s="11">
        <v>14101</v>
      </c>
      <c r="M37" s="11">
        <v>7395</v>
      </c>
      <c r="N37" s="11">
        <v>3080</v>
      </c>
      <c r="O37" s="11">
        <v>2151</v>
      </c>
      <c r="P37" s="11">
        <v>3762</v>
      </c>
      <c r="Q37" s="11">
        <v>14100</v>
      </c>
      <c r="R37" s="11"/>
      <c r="S37" s="11">
        <v>14101</v>
      </c>
      <c r="T37" s="17">
        <v>352</v>
      </c>
      <c r="U37" s="16" t="s">
        <v>64</v>
      </c>
      <c r="V37" s="33">
        <f t="shared" si="0"/>
        <v>14101</v>
      </c>
      <c r="W37" s="31">
        <f t="shared" si="1"/>
        <v>-1</v>
      </c>
    </row>
    <row r="38" spans="1:23">
      <c r="A38" s="11"/>
      <c r="B38" s="11">
        <v>20</v>
      </c>
      <c r="C38" s="11" t="s">
        <v>157</v>
      </c>
      <c r="D38" s="11" t="s">
        <v>122</v>
      </c>
      <c r="E38" s="12">
        <v>2958465</v>
      </c>
      <c r="F38" s="11"/>
      <c r="G38" s="11"/>
      <c r="H38" s="11">
        <v>7343</v>
      </c>
      <c r="I38" s="27">
        <f>Sheet1!E39-'Из теста с дополнением'!E34</f>
        <v>0</v>
      </c>
      <c r="J38" s="27">
        <f>Sheet1!F39-'Из теста с дополнением'!F34</f>
        <v>0</v>
      </c>
      <c r="K38" s="11">
        <v>25231</v>
      </c>
      <c r="L38" s="11">
        <v>34947</v>
      </c>
      <c r="M38" s="11">
        <v>18516</v>
      </c>
      <c r="N38" s="11">
        <v>7929</v>
      </c>
      <c r="O38" s="11">
        <v>5441</v>
      </c>
      <c r="P38" s="11">
        <v>7881</v>
      </c>
      <c r="Q38" s="11">
        <v>35100</v>
      </c>
      <c r="R38" s="11"/>
      <c r="S38" s="11">
        <v>34947</v>
      </c>
      <c r="T38" s="17">
        <v>1099</v>
      </c>
      <c r="U38" s="16" t="s">
        <v>66</v>
      </c>
      <c r="V38" s="33">
        <f t="shared" si="0"/>
        <v>34947</v>
      </c>
      <c r="W38" s="31">
        <f t="shared" si="1"/>
        <v>153</v>
      </c>
    </row>
    <row r="39" spans="1:23">
      <c r="A39" s="11"/>
      <c r="B39" s="11">
        <v>21</v>
      </c>
      <c r="C39" s="11" t="s">
        <v>158</v>
      </c>
      <c r="D39" s="11" t="s">
        <v>122</v>
      </c>
      <c r="E39" s="12">
        <v>2958465</v>
      </c>
      <c r="F39" s="11"/>
      <c r="G39" s="11"/>
      <c r="H39" s="11">
        <v>6659</v>
      </c>
      <c r="I39" s="27">
        <f>Sheet1!E40-'Из теста с дополнением'!E35</f>
        <v>0</v>
      </c>
      <c r="J39" s="27">
        <f>Sheet1!F40-'Из теста с дополнением'!F35</f>
        <v>0</v>
      </c>
      <c r="K39" s="11">
        <v>34224</v>
      </c>
      <c r="L39" s="11">
        <v>41750</v>
      </c>
      <c r="M39" s="11">
        <v>22413</v>
      </c>
      <c r="N39" s="11">
        <v>9601</v>
      </c>
      <c r="O39" s="11">
        <v>7885</v>
      </c>
      <c r="P39" s="11">
        <v>10849</v>
      </c>
      <c r="Q39" s="11">
        <v>41800</v>
      </c>
      <c r="R39" s="11"/>
      <c r="S39" s="11">
        <v>41750</v>
      </c>
      <c r="T39" s="17">
        <v>1041</v>
      </c>
      <c r="U39" s="16" t="s">
        <v>68</v>
      </c>
      <c r="V39" s="33">
        <f t="shared" si="0"/>
        <v>41750</v>
      </c>
      <c r="W39" s="31">
        <f t="shared" si="1"/>
        <v>50</v>
      </c>
    </row>
    <row r="40" spans="1:23">
      <c r="A40" s="11"/>
      <c r="B40" s="11">
        <v>22</v>
      </c>
      <c r="C40" s="11" t="s">
        <v>159</v>
      </c>
      <c r="D40" s="11" t="s">
        <v>122</v>
      </c>
      <c r="E40" s="12">
        <v>2958465</v>
      </c>
      <c r="F40" s="11"/>
      <c r="G40" s="11"/>
      <c r="H40" s="11">
        <v>10919</v>
      </c>
      <c r="I40" s="27">
        <f>Sheet1!E41-'Из теста с дополнением'!E36</f>
        <v>0</v>
      </c>
      <c r="J40" s="27">
        <f>Sheet1!F41-'Из теста с дополнением'!F36</f>
        <v>0</v>
      </c>
      <c r="K40" s="11">
        <v>53293</v>
      </c>
      <c r="L40" s="11">
        <v>65895</v>
      </c>
      <c r="M40" s="11">
        <v>35378</v>
      </c>
      <c r="N40" s="11">
        <v>15136</v>
      </c>
      <c r="O40" s="11">
        <v>17424</v>
      </c>
      <c r="P40" s="11">
        <v>17406</v>
      </c>
      <c r="Q40" s="11">
        <v>66100</v>
      </c>
      <c r="R40" s="11">
        <v>36007</v>
      </c>
      <c r="S40" s="11">
        <v>29888</v>
      </c>
      <c r="T40" s="17">
        <v>1503</v>
      </c>
      <c r="U40" s="16" t="s">
        <v>70</v>
      </c>
      <c r="V40" s="33">
        <f t="shared" si="0"/>
        <v>65895</v>
      </c>
      <c r="W40" s="31">
        <f t="shared" si="1"/>
        <v>205</v>
      </c>
    </row>
    <row r="41" spans="1:23">
      <c r="A41" s="11"/>
      <c r="B41" s="11">
        <v>23</v>
      </c>
      <c r="C41" s="11" t="s">
        <v>160</v>
      </c>
      <c r="D41" s="11" t="s">
        <v>122</v>
      </c>
      <c r="E41" s="12">
        <v>2958465</v>
      </c>
      <c r="F41" s="11"/>
      <c r="G41" s="11"/>
      <c r="H41" s="11">
        <v>2249</v>
      </c>
      <c r="I41" s="27">
        <f>Sheet1!E42-'Из теста с дополнением'!E37</f>
        <v>0</v>
      </c>
      <c r="J41" s="27">
        <f>Sheet1!F42-'Из теста с дополнением'!F37</f>
        <v>0</v>
      </c>
      <c r="K41" s="11">
        <v>11527</v>
      </c>
      <c r="L41" s="11">
        <v>13860</v>
      </c>
      <c r="M41" s="11">
        <v>7387</v>
      </c>
      <c r="N41" s="11">
        <v>2921</v>
      </c>
      <c r="O41" s="11">
        <v>3139</v>
      </c>
      <c r="P41" s="11">
        <v>3872</v>
      </c>
      <c r="Q41" s="11">
        <v>14000</v>
      </c>
      <c r="R41" s="11"/>
      <c r="S41" s="11">
        <v>13860</v>
      </c>
      <c r="T41" s="17">
        <v>339</v>
      </c>
      <c r="U41" s="16" t="s">
        <v>72</v>
      </c>
      <c r="V41" s="33">
        <f t="shared" si="0"/>
        <v>13860</v>
      </c>
      <c r="W41" s="31">
        <f t="shared" si="1"/>
        <v>140</v>
      </c>
    </row>
    <row r="42" spans="1:23">
      <c r="A42" s="11"/>
      <c r="B42" s="11">
        <v>24</v>
      </c>
      <c r="C42" s="11" t="s">
        <v>161</v>
      </c>
      <c r="D42" s="11" t="s">
        <v>122</v>
      </c>
      <c r="E42" s="12">
        <v>2958465</v>
      </c>
      <c r="F42" s="11"/>
      <c r="G42" s="11"/>
      <c r="H42" s="11">
        <v>7150</v>
      </c>
      <c r="I42" s="27">
        <f>Sheet1!E43-'Из теста с дополнением'!E38</f>
        <v>0</v>
      </c>
      <c r="J42" s="27">
        <f>Sheet1!F43-'Из теста с дополнением'!F38</f>
        <v>0</v>
      </c>
      <c r="K42" s="11">
        <v>32445</v>
      </c>
      <c r="L42" s="11">
        <v>40327</v>
      </c>
      <c r="M42" s="11">
        <v>21433</v>
      </c>
      <c r="N42" s="11">
        <v>9099</v>
      </c>
      <c r="O42" s="11">
        <v>9224</v>
      </c>
      <c r="P42" s="11">
        <v>10228</v>
      </c>
      <c r="Q42" s="11">
        <v>40600</v>
      </c>
      <c r="R42" s="11">
        <v>26477</v>
      </c>
      <c r="S42" s="11">
        <v>13850</v>
      </c>
      <c r="T42" s="17">
        <v>1071</v>
      </c>
      <c r="U42" s="16" t="s">
        <v>74</v>
      </c>
      <c r="V42" s="33">
        <f t="shared" si="0"/>
        <v>40327</v>
      </c>
      <c r="W42" s="31">
        <f t="shared" si="1"/>
        <v>273</v>
      </c>
    </row>
    <row r="43" spans="1:23">
      <c r="A43" s="11"/>
      <c r="B43" s="11">
        <v>25</v>
      </c>
      <c r="C43" s="11" t="s">
        <v>162</v>
      </c>
      <c r="D43" s="11" t="s">
        <v>122</v>
      </c>
      <c r="E43" s="12">
        <v>2958465</v>
      </c>
      <c r="F43" s="11"/>
      <c r="G43" s="11"/>
      <c r="H43" s="11">
        <v>7362</v>
      </c>
      <c r="I43" s="27">
        <f>Sheet1!E44-'Из теста с дополнением'!E39</f>
        <v>0</v>
      </c>
      <c r="J43" s="27">
        <f>Sheet1!F44-'Из теста с дополнением'!F39</f>
        <v>0</v>
      </c>
      <c r="K43" s="11">
        <v>33258</v>
      </c>
      <c r="L43" s="11">
        <v>42946</v>
      </c>
      <c r="M43" s="11">
        <v>22082</v>
      </c>
      <c r="N43" s="11">
        <v>10531</v>
      </c>
      <c r="O43" s="11">
        <v>9927</v>
      </c>
      <c r="P43" s="11">
        <v>9497</v>
      </c>
      <c r="Q43" s="11">
        <v>42300</v>
      </c>
      <c r="R43" s="11"/>
      <c r="S43" s="11">
        <v>42946</v>
      </c>
      <c r="T43" s="17">
        <v>1004</v>
      </c>
      <c r="U43" s="16" t="s">
        <v>76</v>
      </c>
      <c r="V43" s="33">
        <f t="shared" si="0"/>
        <v>42946</v>
      </c>
      <c r="W43" s="31">
        <f t="shared" si="1"/>
        <v>-646</v>
      </c>
    </row>
    <row r="44" spans="1:23">
      <c r="A44" s="11"/>
      <c r="B44" s="11">
        <v>26</v>
      </c>
      <c r="C44" s="11" t="s">
        <v>163</v>
      </c>
      <c r="D44" s="11" t="s">
        <v>122</v>
      </c>
      <c r="E44" s="12">
        <v>2958465</v>
      </c>
      <c r="F44" s="11"/>
      <c r="G44" s="11"/>
      <c r="H44" s="11">
        <v>11807</v>
      </c>
      <c r="I44" s="27">
        <f>Sheet1!E45-'Из теста с дополнением'!E40</f>
        <v>0</v>
      </c>
      <c r="J44" s="27">
        <f>Sheet1!F45-'Из теста с дополнением'!F40</f>
        <v>0</v>
      </c>
      <c r="K44" s="11">
        <v>71536</v>
      </c>
      <c r="L44" s="11">
        <v>85979</v>
      </c>
      <c r="M44" s="11">
        <v>45596</v>
      </c>
      <c r="N44" s="11">
        <v>19201</v>
      </c>
      <c r="O44" s="11">
        <v>11683</v>
      </c>
      <c r="P44" s="11">
        <v>23990</v>
      </c>
      <c r="Q44" s="11">
        <v>85900</v>
      </c>
      <c r="R44" s="11"/>
      <c r="S44" s="11">
        <v>85979</v>
      </c>
      <c r="T44" s="17">
        <v>2012</v>
      </c>
      <c r="U44" s="16" t="s">
        <v>78</v>
      </c>
      <c r="V44" s="33">
        <f t="shared" si="0"/>
        <v>85979</v>
      </c>
      <c r="W44" s="31">
        <f t="shared" si="1"/>
        <v>-79</v>
      </c>
    </row>
    <row r="45" spans="1:23">
      <c r="A45" s="11"/>
      <c r="B45" s="11">
        <v>27</v>
      </c>
      <c r="C45" s="11" t="s">
        <v>164</v>
      </c>
      <c r="D45" s="11" t="s">
        <v>122</v>
      </c>
      <c r="E45" s="12">
        <v>2958465</v>
      </c>
      <c r="F45" s="11"/>
      <c r="G45" s="11"/>
      <c r="H45" s="11">
        <v>2575</v>
      </c>
      <c r="I45" s="27">
        <f>Sheet1!E46-'Из теста с дополнением'!E41</f>
        <v>0</v>
      </c>
      <c r="J45" s="27">
        <f>Sheet1!F46-'Из теста с дополнением'!F41</f>
        <v>0</v>
      </c>
      <c r="K45" s="11">
        <v>15207</v>
      </c>
      <c r="L45" s="11">
        <v>18048</v>
      </c>
      <c r="M45" s="11">
        <v>9606</v>
      </c>
      <c r="N45" s="11">
        <v>4228</v>
      </c>
      <c r="O45" s="11">
        <v>3148</v>
      </c>
      <c r="P45" s="11">
        <v>4608</v>
      </c>
      <c r="Q45" s="11">
        <v>18100</v>
      </c>
      <c r="R45" s="11"/>
      <c r="S45" s="11">
        <v>18048</v>
      </c>
      <c r="T45" s="17">
        <v>421</v>
      </c>
      <c r="U45" s="16" t="s">
        <v>80</v>
      </c>
      <c r="V45" s="33">
        <f t="shared" si="0"/>
        <v>18048</v>
      </c>
      <c r="W45" s="31">
        <f t="shared" si="1"/>
        <v>52</v>
      </c>
    </row>
    <row r="46" spans="1:23">
      <c r="A46" s="11"/>
      <c r="B46" s="11">
        <v>28</v>
      </c>
      <c r="C46" s="11" t="s">
        <v>165</v>
      </c>
      <c r="D46" s="11" t="s">
        <v>122</v>
      </c>
      <c r="E46" s="12">
        <v>2958465</v>
      </c>
      <c r="F46" s="11"/>
      <c r="G46" s="11"/>
      <c r="H46" s="11">
        <v>10252</v>
      </c>
      <c r="I46" s="27">
        <f>Sheet1!E47-'Из теста с дополнением'!E42</f>
        <v>0</v>
      </c>
      <c r="J46" s="27">
        <f>Sheet1!F47-'Из теста с дополнением'!F42</f>
        <v>0</v>
      </c>
      <c r="K46" s="11">
        <v>60003</v>
      </c>
      <c r="L46" s="11">
        <v>71821</v>
      </c>
      <c r="M46" s="11">
        <v>36656</v>
      </c>
      <c r="N46" s="11">
        <v>17274</v>
      </c>
      <c r="O46" s="11">
        <v>15315</v>
      </c>
      <c r="P46" s="11">
        <v>15890</v>
      </c>
      <c r="Q46" s="11">
        <v>72100</v>
      </c>
      <c r="R46" s="11">
        <v>10779</v>
      </c>
      <c r="S46" s="11">
        <v>61042</v>
      </c>
      <c r="T46" s="17">
        <v>1629</v>
      </c>
      <c r="U46" s="16" t="s">
        <v>82</v>
      </c>
      <c r="V46" s="33">
        <f t="shared" si="0"/>
        <v>71821</v>
      </c>
      <c r="W46" s="31">
        <f t="shared" si="1"/>
        <v>279</v>
      </c>
    </row>
    <row r="47" spans="1:23">
      <c r="A47" s="11"/>
      <c r="B47" s="11">
        <v>29</v>
      </c>
      <c r="C47" s="11" t="s">
        <v>166</v>
      </c>
      <c r="D47" s="11" t="s">
        <v>122</v>
      </c>
      <c r="E47" s="12">
        <v>2958465</v>
      </c>
      <c r="F47" s="11"/>
      <c r="G47" s="11"/>
      <c r="H47" s="11">
        <v>5391</v>
      </c>
      <c r="I47" s="27">
        <f>Sheet1!E48-'Из теста с дополнением'!E43</f>
        <v>0</v>
      </c>
      <c r="J47" s="27">
        <f>Sheet1!F48-'Из теста с дополнением'!F43</f>
        <v>0</v>
      </c>
      <c r="K47" s="11">
        <v>33284</v>
      </c>
      <c r="L47" s="11">
        <v>39332</v>
      </c>
      <c r="M47" s="11">
        <v>20655</v>
      </c>
      <c r="N47" s="11">
        <v>9203</v>
      </c>
      <c r="O47" s="11">
        <v>7247</v>
      </c>
      <c r="P47" s="11">
        <v>9268</v>
      </c>
      <c r="Q47" s="11">
        <v>39500</v>
      </c>
      <c r="R47" s="11"/>
      <c r="S47" s="11">
        <v>39332</v>
      </c>
      <c r="T47" s="17">
        <v>1154</v>
      </c>
      <c r="U47" s="16" t="s">
        <v>84</v>
      </c>
      <c r="V47" s="33">
        <f t="shared" si="0"/>
        <v>39332</v>
      </c>
      <c r="W47" s="31">
        <f t="shared" si="1"/>
        <v>168</v>
      </c>
    </row>
    <row r="48" spans="1:23">
      <c r="A48" s="11"/>
      <c r="B48" s="11">
        <v>30</v>
      </c>
      <c r="C48" s="11" t="s">
        <v>167</v>
      </c>
      <c r="D48" s="11" t="s">
        <v>122</v>
      </c>
      <c r="E48" s="12">
        <v>2958465</v>
      </c>
      <c r="F48" s="11"/>
      <c r="G48" s="11"/>
      <c r="H48" s="11">
        <v>4740</v>
      </c>
      <c r="I48" s="27">
        <f>Sheet1!E49-'Из теста с дополнением'!E44</f>
        <v>0</v>
      </c>
      <c r="J48" s="27">
        <f>Sheet1!F49-'Из теста с дополнением'!F44</f>
        <v>0</v>
      </c>
      <c r="K48" s="11">
        <v>24239</v>
      </c>
      <c r="L48" s="11">
        <v>29294</v>
      </c>
      <c r="M48" s="11">
        <v>15780</v>
      </c>
      <c r="N48" s="11">
        <v>6305</v>
      </c>
      <c r="O48" s="11">
        <v>5482</v>
      </c>
      <c r="P48" s="11">
        <v>8424</v>
      </c>
      <c r="Q48" s="11">
        <v>29500</v>
      </c>
      <c r="R48" s="11"/>
      <c r="S48" s="11">
        <v>29294</v>
      </c>
      <c r="T48" s="17">
        <v>730</v>
      </c>
      <c r="U48" s="16" t="s">
        <v>86</v>
      </c>
      <c r="V48" s="33">
        <f t="shared" si="0"/>
        <v>29294</v>
      </c>
      <c r="W48" s="31">
        <f t="shared" si="1"/>
        <v>206</v>
      </c>
    </row>
    <row r="49" spans="1:23">
      <c r="A49" s="11"/>
      <c r="B49" s="11">
        <v>31</v>
      </c>
      <c r="C49" s="11" t="s">
        <v>168</v>
      </c>
      <c r="D49" s="11" t="s">
        <v>122</v>
      </c>
      <c r="E49" s="12">
        <v>2958465</v>
      </c>
      <c r="F49" s="11"/>
      <c r="G49" s="11"/>
      <c r="H49" s="11">
        <v>6283</v>
      </c>
      <c r="I49" s="27">
        <f>Sheet1!E50-'Из теста с дополнением'!E45</f>
        <v>0</v>
      </c>
      <c r="J49" s="27">
        <f>Sheet1!F50-'Из теста с дополнением'!F45</f>
        <v>0</v>
      </c>
      <c r="K49" s="11">
        <v>28122</v>
      </c>
      <c r="L49" s="11">
        <v>35282</v>
      </c>
      <c r="M49" s="11">
        <v>18767</v>
      </c>
      <c r="N49" s="11">
        <v>8486</v>
      </c>
      <c r="O49" s="11">
        <v>6321</v>
      </c>
      <c r="P49" s="11">
        <v>8217</v>
      </c>
      <c r="Q49" s="11">
        <v>35400</v>
      </c>
      <c r="R49" s="11">
        <v>19708</v>
      </c>
      <c r="S49" s="11">
        <v>15574</v>
      </c>
      <c r="T49" s="17">
        <v>925</v>
      </c>
      <c r="U49" s="16" t="s">
        <v>88</v>
      </c>
      <c r="V49" s="33">
        <f t="shared" si="0"/>
        <v>35282</v>
      </c>
      <c r="W49" s="31">
        <f t="shared" si="1"/>
        <v>118</v>
      </c>
    </row>
    <row r="50" spans="1:23">
      <c r="A50" s="11"/>
      <c r="B50" s="11">
        <v>32</v>
      </c>
      <c r="C50" s="11" t="s">
        <v>169</v>
      </c>
      <c r="D50" s="11" t="s">
        <v>122</v>
      </c>
      <c r="E50" s="12">
        <v>2958465</v>
      </c>
      <c r="F50" s="11"/>
      <c r="G50" s="11"/>
      <c r="H50" s="11">
        <v>2783</v>
      </c>
      <c r="I50" s="27">
        <f>Sheet1!E51-'Из теста с дополнением'!E46</f>
        <v>0</v>
      </c>
      <c r="J50" s="27">
        <f>Sheet1!F51-'Из теста с дополнением'!F46</f>
        <v>0</v>
      </c>
      <c r="K50" s="11">
        <v>15212</v>
      </c>
      <c r="L50" s="11">
        <v>18377</v>
      </c>
      <c r="M50" s="11">
        <v>9504</v>
      </c>
      <c r="N50" s="11">
        <v>4029</v>
      </c>
      <c r="O50" s="11">
        <v>3623</v>
      </c>
      <c r="P50" s="11">
        <v>4592</v>
      </c>
      <c r="Q50" s="11">
        <v>18400</v>
      </c>
      <c r="R50" s="11"/>
      <c r="S50" s="11">
        <v>18377</v>
      </c>
      <c r="T50" s="17">
        <v>527</v>
      </c>
      <c r="U50" s="16" t="s">
        <v>90</v>
      </c>
      <c r="V50" s="33">
        <f t="shared" si="0"/>
        <v>18377</v>
      </c>
      <c r="W50" s="31">
        <f t="shared" si="1"/>
        <v>23</v>
      </c>
    </row>
    <row r="51" spans="1:23">
      <c r="A51" s="11"/>
      <c r="B51" s="11">
        <v>33</v>
      </c>
      <c r="C51" s="11" t="s">
        <v>170</v>
      </c>
      <c r="D51" s="11" t="s">
        <v>122</v>
      </c>
      <c r="E51" s="12">
        <v>2958465</v>
      </c>
      <c r="F51" s="11"/>
      <c r="G51" s="11"/>
      <c r="H51" s="11">
        <v>3645</v>
      </c>
      <c r="I51" s="27">
        <f>Sheet1!E52-'Из теста с дополнением'!E47</f>
        <v>0</v>
      </c>
      <c r="J51" s="27">
        <f>Sheet1!F52-'Из теста с дополнением'!F47</f>
        <v>0</v>
      </c>
      <c r="K51" s="11">
        <v>18880</v>
      </c>
      <c r="L51" s="11">
        <v>23145</v>
      </c>
      <c r="M51" s="11">
        <v>12229</v>
      </c>
      <c r="N51" s="11">
        <v>5403</v>
      </c>
      <c r="O51" s="11">
        <v>4176</v>
      </c>
      <c r="P51" s="11">
        <v>6005</v>
      </c>
      <c r="Q51" s="11">
        <v>23200</v>
      </c>
      <c r="R51" s="11"/>
      <c r="S51" s="11">
        <v>23145</v>
      </c>
      <c r="T51" s="17">
        <v>544</v>
      </c>
      <c r="U51" s="16" t="s">
        <v>92</v>
      </c>
      <c r="V51" s="33">
        <f t="shared" si="0"/>
        <v>23145</v>
      </c>
      <c r="W51" s="31">
        <f t="shared" si="1"/>
        <v>55</v>
      </c>
    </row>
    <row r="52" spans="1:23">
      <c r="A52" s="11"/>
      <c r="B52" s="11">
        <v>34</v>
      </c>
      <c r="C52" s="11" t="s">
        <v>171</v>
      </c>
      <c r="D52" s="11" t="s">
        <v>122</v>
      </c>
      <c r="E52" s="12">
        <v>2958465</v>
      </c>
      <c r="F52" s="11"/>
      <c r="G52" s="11"/>
      <c r="H52" s="11">
        <v>18039</v>
      </c>
      <c r="I52" s="27">
        <f>Sheet1!E53-'Из теста с дополнением'!E48</f>
        <v>0</v>
      </c>
      <c r="J52" s="27">
        <f>Sheet1!F53-'Из теста с дополнением'!F48</f>
        <v>0</v>
      </c>
      <c r="K52" s="11">
        <v>83889</v>
      </c>
      <c r="L52" s="11">
        <v>104610</v>
      </c>
      <c r="M52" s="11">
        <v>56186</v>
      </c>
      <c r="N52" s="11">
        <v>24023</v>
      </c>
      <c r="O52" s="11">
        <v>23956</v>
      </c>
      <c r="P52" s="11">
        <v>26886</v>
      </c>
      <c r="Q52" s="11">
        <v>105000</v>
      </c>
      <c r="R52" s="11">
        <v>59411</v>
      </c>
      <c r="S52" s="11">
        <v>45199</v>
      </c>
      <c r="T52" s="17">
        <v>2647</v>
      </c>
      <c r="U52" s="16" t="s">
        <v>94</v>
      </c>
      <c r="V52" s="33">
        <f t="shared" si="0"/>
        <v>104610</v>
      </c>
      <c r="W52" s="31">
        <f t="shared" si="1"/>
        <v>390</v>
      </c>
    </row>
    <row r="53" spans="1:23">
      <c r="A53" s="11"/>
      <c r="B53" s="11">
        <v>35</v>
      </c>
      <c r="C53" s="11" t="s">
        <v>172</v>
      </c>
      <c r="D53" s="11" t="s">
        <v>122</v>
      </c>
      <c r="E53" s="12">
        <v>2958465</v>
      </c>
      <c r="F53" s="11"/>
      <c r="G53" s="11"/>
      <c r="H53" s="11">
        <v>8439</v>
      </c>
      <c r="I53" s="27">
        <f>Sheet1!E54-'Из теста с дополнением'!E49</f>
        <v>0</v>
      </c>
      <c r="J53" s="27">
        <f>Sheet1!F54-'Из теста с дополнением'!F49</f>
        <v>0</v>
      </c>
      <c r="K53" s="11">
        <v>41071</v>
      </c>
      <c r="L53" s="11">
        <v>50479</v>
      </c>
      <c r="M53" s="11">
        <v>27187</v>
      </c>
      <c r="N53" s="11">
        <v>11200</v>
      </c>
      <c r="O53" s="11">
        <v>8877</v>
      </c>
      <c r="P53" s="11">
        <v>13474</v>
      </c>
      <c r="Q53" s="11">
        <v>50767</v>
      </c>
      <c r="R53" s="11">
        <v>22603</v>
      </c>
      <c r="S53" s="11">
        <v>27876</v>
      </c>
      <c r="T53" s="17">
        <v>1326</v>
      </c>
      <c r="U53" s="16" t="s">
        <v>96</v>
      </c>
      <c r="V53" s="33">
        <f t="shared" si="0"/>
        <v>50479</v>
      </c>
      <c r="W53" s="31">
        <f t="shared" si="1"/>
        <v>288</v>
      </c>
    </row>
    <row r="54" spans="1:23">
      <c r="A54" s="11"/>
      <c r="B54" s="11">
        <v>36</v>
      </c>
      <c r="C54" s="11" t="s">
        <v>173</v>
      </c>
      <c r="D54" s="11" t="s">
        <v>122</v>
      </c>
      <c r="E54" s="12">
        <v>2958465</v>
      </c>
      <c r="F54" s="11"/>
      <c r="G54" s="11"/>
      <c r="H54" s="11">
        <v>1154</v>
      </c>
      <c r="I54" s="27">
        <f>Sheet1!E55-'Из теста с дополнением'!E50</f>
        <v>0</v>
      </c>
      <c r="J54" s="27">
        <f>Sheet1!F55-'Из теста с дополнением'!F50</f>
        <v>0</v>
      </c>
      <c r="K54" s="11">
        <v>5100</v>
      </c>
      <c r="L54" s="11">
        <v>6485</v>
      </c>
      <c r="M54" s="11">
        <v>3384</v>
      </c>
      <c r="N54" s="11">
        <v>1531</v>
      </c>
      <c r="O54" s="11">
        <v>1022</v>
      </c>
      <c r="P54" s="11">
        <v>1504</v>
      </c>
      <c r="Q54" s="11">
        <v>6500</v>
      </c>
      <c r="R54" s="11"/>
      <c r="S54" s="11">
        <v>6485</v>
      </c>
      <c r="T54" s="17">
        <v>186</v>
      </c>
      <c r="U54" s="16" t="s">
        <v>98</v>
      </c>
      <c r="V54" s="33">
        <f t="shared" si="0"/>
        <v>6485</v>
      </c>
      <c r="W54" s="31">
        <f t="shared" si="1"/>
        <v>15</v>
      </c>
    </row>
    <row r="55" spans="1:23">
      <c r="A55" s="11"/>
      <c r="B55" s="11">
        <v>37</v>
      </c>
      <c r="C55" s="11" t="s">
        <v>174</v>
      </c>
      <c r="D55" s="11" t="s">
        <v>122</v>
      </c>
      <c r="E55" s="12">
        <v>2958465</v>
      </c>
      <c r="F55" s="11"/>
      <c r="G55" s="11"/>
      <c r="H55" s="11">
        <v>4266</v>
      </c>
      <c r="I55" s="27">
        <f>Sheet1!E56-'Из теста с дополнением'!E51</f>
        <v>0</v>
      </c>
      <c r="J55" s="27">
        <f>Sheet1!F56-'Из теста с дополнением'!F51</f>
        <v>0</v>
      </c>
      <c r="K55" s="11">
        <v>23896</v>
      </c>
      <c r="L55" s="11">
        <v>28690</v>
      </c>
      <c r="M55" s="11">
        <v>15257</v>
      </c>
      <c r="N55" s="11">
        <v>6333</v>
      </c>
      <c r="O55" s="11">
        <v>5808</v>
      </c>
      <c r="P55" s="11">
        <v>7935</v>
      </c>
      <c r="Q55" s="11">
        <v>28900</v>
      </c>
      <c r="R55" s="11"/>
      <c r="S55" s="11">
        <v>28690</v>
      </c>
      <c r="T55" s="17">
        <v>727</v>
      </c>
      <c r="U55" s="16" t="s">
        <v>100</v>
      </c>
      <c r="V55" s="33">
        <f t="shared" si="0"/>
        <v>28690</v>
      </c>
      <c r="W55" s="31">
        <f t="shared" si="1"/>
        <v>210</v>
      </c>
    </row>
    <row r="56" spans="1:23">
      <c r="A56" s="11"/>
      <c r="B56" s="11">
        <v>38</v>
      </c>
      <c r="C56" s="11" t="s">
        <v>175</v>
      </c>
      <c r="D56" s="11" t="s">
        <v>122</v>
      </c>
      <c r="E56" s="12">
        <v>2958465</v>
      </c>
      <c r="F56" s="11"/>
      <c r="G56" s="11"/>
      <c r="H56" s="11">
        <v>5737</v>
      </c>
      <c r="I56" s="27">
        <f>Sheet1!E57-'Из теста с дополнением'!E52</f>
        <v>0</v>
      </c>
      <c r="J56" s="27">
        <f>Sheet1!F57-'Из теста с дополнением'!F52</f>
        <v>0</v>
      </c>
      <c r="K56" s="11">
        <v>29812</v>
      </c>
      <c r="L56" s="11">
        <v>36136</v>
      </c>
      <c r="M56" s="11">
        <v>19266</v>
      </c>
      <c r="N56" s="11">
        <v>8063</v>
      </c>
      <c r="O56" s="11">
        <v>7598</v>
      </c>
      <c r="P56" s="11">
        <v>9688</v>
      </c>
      <c r="Q56" s="11">
        <v>36400</v>
      </c>
      <c r="R56" s="11">
        <v>5450</v>
      </c>
      <c r="S56" s="11">
        <v>30686</v>
      </c>
      <c r="T56" s="17">
        <v>896</v>
      </c>
      <c r="U56" s="16" t="s">
        <v>102</v>
      </c>
      <c r="V56" s="33">
        <f t="shared" si="0"/>
        <v>36136</v>
      </c>
      <c r="W56" s="31">
        <f t="shared" si="1"/>
        <v>264</v>
      </c>
    </row>
    <row r="57" spans="1:23">
      <c r="A57" s="11"/>
      <c r="B57" s="11">
        <v>39</v>
      </c>
      <c r="C57" s="11" t="s">
        <v>176</v>
      </c>
      <c r="D57" s="11" t="s">
        <v>122</v>
      </c>
      <c r="E57" s="12">
        <v>2958465</v>
      </c>
      <c r="F57" s="11"/>
      <c r="G57" s="11"/>
      <c r="H57" s="11">
        <v>3819</v>
      </c>
      <c r="I57" s="27">
        <f>Sheet1!E58-'Из теста с дополнением'!E53</f>
        <v>0</v>
      </c>
      <c r="J57" s="27">
        <f>Sheet1!F58-'Из теста с дополнением'!F53</f>
        <v>0</v>
      </c>
      <c r="K57" s="11">
        <v>28038</v>
      </c>
      <c r="L57" s="11">
        <v>32345</v>
      </c>
      <c r="M57" s="11">
        <v>17197</v>
      </c>
      <c r="N57" s="11">
        <v>7267</v>
      </c>
      <c r="O57" s="11">
        <v>5979</v>
      </c>
      <c r="P57" s="11">
        <v>9230</v>
      </c>
      <c r="Q57" s="11">
        <v>32400</v>
      </c>
      <c r="R57" s="11">
        <v>11385</v>
      </c>
      <c r="S57" s="11">
        <v>20960</v>
      </c>
      <c r="T57" s="17">
        <v>673</v>
      </c>
      <c r="U57" s="16" t="s">
        <v>104</v>
      </c>
      <c r="V57" s="33">
        <f t="shared" si="0"/>
        <v>32345</v>
      </c>
      <c r="W57" s="31">
        <f t="shared" si="1"/>
        <v>55</v>
      </c>
    </row>
    <row r="58" spans="1:23">
      <c r="A58" s="11"/>
      <c r="B58" s="11">
        <v>40</v>
      </c>
      <c r="C58" s="11" t="s">
        <v>177</v>
      </c>
      <c r="D58" s="11" t="s">
        <v>122</v>
      </c>
      <c r="E58" s="12">
        <v>2958465</v>
      </c>
      <c r="F58" s="11"/>
      <c r="G58" s="11"/>
      <c r="H58" s="11">
        <v>5572</v>
      </c>
      <c r="I58" s="27">
        <f>Sheet1!E59-'Из теста с дополнением'!E54</f>
        <v>0</v>
      </c>
      <c r="J58" s="27">
        <f>Sheet1!F59-'Из теста с дополнением'!F54</f>
        <v>0</v>
      </c>
      <c r="K58" s="11">
        <v>25424</v>
      </c>
      <c r="L58" s="11">
        <v>31695</v>
      </c>
      <c r="M58" s="11">
        <v>16944</v>
      </c>
      <c r="N58" s="11">
        <v>7266</v>
      </c>
      <c r="O58" s="11">
        <v>6628</v>
      </c>
      <c r="P58" s="11">
        <v>7732</v>
      </c>
      <c r="Q58" s="11">
        <v>31900</v>
      </c>
      <c r="R58" s="11"/>
      <c r="S58" s="11">
        <v>31695</v>
      </c>
      <c r="T58" s="17">
        <v>939</v>
      </c>
      <c r="U58" s="16" t="s">
        <v>106</v>
      </c>
      <c r="V58" s="33">
        <f t="shared" si="0"/>
        <v>31695</v>
      </c>
      <c r="W58" s="31">
        <f t="shared" si="1"/>
        <v>205</v>
      </c>
    </row>
    <row r="59" spans="1:23">
      <c r="A59" s="11"/>
      <c r="B59" s="11">
        <v>41</v>
      </c>
      <c r="C59" s="11" t="s">
        <v>178</v>
      </c>
      <c r="D59" s="11" t="s">
        <v>122</v>
      </c>
      <c r="E59" s="12">
        <v>2958465</v>
      </c>
      <c r="F59" s="11"/>
      <c r="G59" s="11"/>
      <c r="H59" s="11">
        <v>6039</v>
      </c>
      <c r="I59" s="27">
        <f>Sheet1!E60-'Из теста с дополнением'!E55</f>
        <v>0</v>
      </c>
      <c r="J59" s="27">
        <f>Sheet1!F60-'Из теста с дополнением'!F55</f>
        <v>0</v>
      </c>
      <c r="K59" s="11">
        <v>26884</v>
      </c>
      <c r="L59" s="11">
        <v>33799</v>
      </c>
      <c r="M59" s="11">
        <v>18098</v>
      </c>
      <c r="N59" s="11">
        <v>7522</v>
      </c>
      <c r="O59" s="11">
        <v>7049</v>
      </c>
      <c r="P59" s="11">
        <v>8968</v>
      </c>
      <c r="Q59" s="11">
        <v>33900</v>
      </c>
      <c r="R59" s="11">
        <v>14691</v>
      </c>
      <c r="S59" s="11">
        <v>19108</v>
      </c>
      <c r="T59" s="17">
        <v>815</v>
      </c>
      <c r="U59" s="16" t="s">
        <v>108</v>
      </c>
      <c r="V59" s="33">
        <f t="shared" si="0"/>
        <v>33799</v>
      </c>
      <c r="W59" s="31">
        <f t="shared" si="1"/>
        <v>101</v>
      </c>
    </row>
    <row r="60" spans="1:23">
      <c r="A60" s="11"/>
      <c r="B60" s="11">
        <v>42</v>
      </c>
      <c r="C60" s="11" t="s">
        <v>179</v>
      </c>
      <c r="D60" s="11" t="s">
        <v>122</v>
      </c>
      <c r="E60" s="12">
        <v>2958465</v>
      </c>
      <c r="F60" s="11"/>
      <c r="G60" s="11"/>
      <c r="H60" s="11">
        <v>5020</v>
      </c>
      <c r="I60" s="27">
        <f>Sheet1!E61-'Из теста с дополнением'!E56</f>
        <v>0</v>
      </c>
      <c r="J60" s="27">
        <f>Sheet1!F61-'Из теста с дополнением'!F56</f>
        <v>0</v>
      </c>
      <c r="K60" s="11">
        <v>28228</v>
      </c>
      <c r="L60" s="11">
        <v>34730</v>
      </c>
      <c r="M60" s="11">
        <v>18407</v>
      </c>
      <c r="N60" s="11">
        <v>7787</v>
      </c>
      <c r="O60" s="11">
        <v>6592</v>
      </c>
      <c r="P60" s="11">
        <v>9620</v>
      </c>
      <c r="Q60" s="11">
        <v>34900</v>
      </c>
      <c r="R60" s="11"/>
      <c r="S60" s="11">
        <v>34730</v>
      </c>
      <c r="T60" s="17">
        <v>844</v>
      </c>
      <c r="U60" s="16" t="s">
        <v>110</v>
      </c>
      <c r="V60" s="33">
        <f t="shared" si="0"/>
        <v>34730</v>
      </c>
      <c r="W60" s="31">
        <f t="shared" si="1"/>
        <v>170</v>
      </c>
    </row>
    <row r="61" spans="1:23">
      <c r="A61" s="11"/>
      <c r="B61" s="11">
        <v>43</v>
      </c>
      <c r="C61" s="11" t="s">
        <v>180</v>
      </c>
      <c r="D61" s="11" t="s">
        <v>122</v>
      </c>
      <c r="E61" s="12">
        <v>2958465</v>
      </c>
      <c r="F61" s="11"/>
      <c r="G61" s="11"/>
      <c r="H61" s="11">
        <v>3850</v>
      </c>
      <c r="I61" s="27">
        <f>Sheet1!E62-'Из теста с дополнением'!E57</f>
        <v>0</v>
      </c>
      <c r="J61" s="27">
        <f>Sheet1!F62-'Из теста с дополнением'!F57</f>
        <v>0</v>
      </c>
      <c r="K61" s="11">
        <v>22128</v>
      </c>
      <c r="L61" s="11">
        <v>26434</v>
      </c>
      <c r="M61" s="11">
        <v>14259</v>
      </c>
      <c r="N61" s="11">
        <v>6022</v>
      </c>
      <c r="O61" s="11">
        <v>5825</v>
      </c>
      <c r="P61" s="11">
        <v>7193</v>
      </c>
      <c r="Q61" s="11">
        <v>26500</v>
      </c>
      <c r="R61" s="11"/>
      <c r="S61" s="11">
        <v>26434</v>
      </c>
      <c r="T61" s="17">
        <v>630</v>
      </c>
      <c r="U61" s="16" t="s">
        <v>112</v>
      </c>
      <c r="V61" s="33">
        <f t="shared" si="0"/>
        <v>26434</v>
      </c>
      <c r="W61" s="31">
        <f t="shared" si="1"/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Из теста с дополнением</vt:lpstr>
      <vt:lpstr>Сравнение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ДенисР Рожков</dc:creator>
  <cp:lastModifiedBy>lera</cp:lastModifiedBy>
  <dcterms:created xsi:type="dcterms:W3CDTF">2015-11-30T05:41:43Z</dcterms:created>
  <dcterms:modified xsi:type="dcterms:W3CDTF">2015-12-17T09:43:12Z</dcterms:modified>
</cp:coreProperties>
</file>