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0" i="1"/>
  <c r="E68"/>
  <c r="E75"/>
  <c r="E56"/>
  <c r="E60" s="1"/>
  <c r="E61" s="1"/>
  <c r="E62" s="1"/>
  <c r="E71" l="1"/>
</calcChain>
</file>

<file path=xl/sharedStrings.xml><?xml version="1.0" encoding="utf-8"?>
<sst xmlns="http://schemas.openxmlformats.org/spreadsheetml/2006/main" count="156" uniqueCount="109">
  <si>
    <t>п.5 ч.1 ст.93</t>
  </si>
  <si>
    <t>п.14 ч.1 ст.93</t>
  </si>
  <si>
    <t xml:space="preserve">Сумма, тысяч рублей </t>
  </si>
  <si>
    <t>Статья и пункт 44-ФЗ</t>
  </si>
  <si>
    <t>Раздел отчета</t>
  </si>
  <si>
    <t>п.25 ч.1 ст.93</t>
  </si>
  <si>
    <t xml:space="preserve">Расшифровка пункта и статьи 44-ФЗ, пункта отчета </t>
  </si>
  <si>
    <t>Общий объем финансового обеспечения для оплаты контрактов в отчетном году в рамках осуществления закупок, предусмотренных ч. 1.1 ст. 30  44-ФЗ</t>
  </si>
  <si>
    <t xml:space="preserve">объем финансового обеспечения для оплаты в отчетном году контрактов, заключаемых с единственным поставщиком (подрядчиком, исполнителем) в соответствии с ч. 1 ст. 93 </t>
  </si>
  <si>
    <t>(контракты по энергоснабжению, купле - продаже электрической энергии)</t>
  </si>
  <si>
    <t>контракты по закупке учебников (печатные,электронные), предоставление доступа к базам данных)</t>
  </si>
  <si>
    <t>Примечание</t>
  </si>
  <si>
    <t>Сумму можно взять из Плана Финансово-хозяйственной деятельности за минусом средств на заработную плату с начислениями (КОСГУ 211, 212,213) и налоги (КОСГУ 290)</t>
  </si>
  <si>
    <t xml:space="preserve">Совокупный годовой объем закупок, за исключением объема закупок, сведения о которых составляют государственную тайну (тыс. рублей) </t>
  </si>
  <si>
    <t>Алгоритм расчета отчета с ФОРМУЛАМИ!!! (аккуратно с ячейками)</t>
  </si>
  <si>
    <t xml:space="preserve"> Отчет об объеме закупок у СМП  и СОНО за 20_____отчетный год</t>
  </si>
  <si>
    <t xml:space="preserve">контракты до 100 тысяч руб. </t>
  </si>
  <si>
    <t>контракты естественных монополий - связь (местная, междугородняя), кроме интернета</t>
  </si>
  <si>
    <t>контракты на водоснабжение и водоотведение, газоснабжение, теплоснабжение, подключение (присоединение) к сетям инженерно-технического обеспечения по тарифам, регулируемым законодательством РФ, хранение и ввоз(вывоз) наркотиечких и психотропных средств и веществ</t>
  </si>
  <si>
    <t xml:space="preserve">контракты на услуги органов исполнительной власти  </t>
  </si>
  <si>
    <t>контракты на ТРУ в следствие чрезвычайных ситуаций природного или техногенного характера, непреодилимой силы, вслучае оказания медицинской помощи в экстренной форме</t>
  </si>
  <si>
    <t>п.12 ч.1 ст.93</t>
  </si>
  <si>
    <t>п.15 ч.1 ст.93</t>
  </si>
  <si>
    <t>п.19 ч.1 ст.93</t>
  </si>
  <si>
    <t>п.17 ч.1 ст.93</t>
  </si>
  <si>
    <t>п.16 ч.1 ст.93</t>
  </si>
  <si>
    <t>п.2 ч.1 ст.93</t>
  </si>
  <si>
    <t>п.3 ч.1 ст.93</t>
  </si>
  <si>
    <t>п.6 ч.1 ст.93</t>
  </si>
  <si>
    <t>п.4 ч.1 ст.93</t>
  </si>
  <si>
    <t>п.7 ч.1 ст.93</t>
  </si>
  <si>
    <t>п.1 ч.1 ст.93</t>
  </si>
  <si>
    <t>п.8 ч.1 ст.93</t>
  </si>
  <si>
    <t>п.9 ч.1 ст.93</t>
  </si>
  <si>
    <t>п.10 ч.1 ст.93</t>
  </si>
  <si>
    <t>п.11 ч.1 ст.93</t>
  </si>
  <si>
    <t>п.13 ч.1 ст 93</t>
  </si>
  <si>
    <t>п.18 ч.1 ст.93</t>
  </si>
  <si>
    <t>п.20 ч.1 ст.93</t>
  </si>
  <si>
    <t>п.21 ч.1 ст.93</t>
  </si>
  <si>
    <t>п.22 ч.1 ст.93</t>
  </si>
  <si>
    <t>п.23 ч.1 ст.93</t>
  </si>
  <si>
    <t>п.24 ч.1 ст.93</t>
  </si>
  <si>
    <t>контракты заключенные по несостоявшимся процедурам (электронные аукционы,конкурсы, запросы котировок, запросы предложений)</t>
  </si>
  <si>
    <t>п.26 ч.1 ст.93</t>
  </si>
  <si>
    <t>п.27 ч.1 ст.93</t>
  </si>
  <si>
    <t>п.28 ч.1 ст.93</t>
  </si>
  <si>
    <t>п.30 ч.1 ст.93</t>
  </si>
  <si>
    <t>п.34 ч.1 ст.93</t>
  </si>
  <si>
    <t>п.36 ч.1 ст.93</t>
  </si>
  <si>
    <t>п.40 ч.1 ст.93</t>
  </si>
  <si>
    <t>п.41 ч.1 ст.93</t>
  </si>
  <si>
    <t>п.42 ч.1 ст.93</t>
  </si>
  <si>
    <t>п.44 ч.1 ст.93</t>
  </si>
  <si>
    <t>п.43 ч.1 ст.93</t>
  </si>
  <si>
    <t>п.37 ч.1 ст.93</t>
  </si>
  <si>
    <t>п.39 ч.1 ст.93</t>
  </si>
  <si>
    <t>п.38 ч.1 ст.93</t>
  </si>
  <si>
    <t>п.31 ч.1 ст.93</t>
  </si>
  <si>
    <t>п.32 ч.1 ст.93</t>
  </si>
  <si>
    <t>п.33 ч.1 ст.93</t>
  </si>
  <si>
    <t>п.35 ч.1 ст.93</t>
  </si>
  <si>
    <t>п.29 ч.1 ст.93</t>
  </si>
  <si>
    <t>п.45 ч.1 ст.93</t>
  </si>
  <si>
    <t>контракты до 400 тысяч руб.</t>
  </si>
  <si>
    <t xml:space="preserve">контракты, заключаемые по результатам закрытых способов определения поставщиков (подрядчиков, исполнителей) </t>
  </si>
  <si>
    <t xml:space="preserve"> контракты, заключаемые на оказание услуг по предоставлению кредитов</t>
  </si>
  <si>
    <t xml:space="preserve">контракты, заключаемые на выполнение работ в области использования атомной энергии </t>
  </si>
  <si>
    <t>Совокупный годовой объем закупок, рассчитанный за вычетом закупок, предусмотренных ч.1.1 ст.30 Федерального закона</t>
  </si>
  <si>
    <t>Объем закупок, который заказчик обязан осуществить у СМП и СОНО  отчетном году  (минимальный порог в 15%)</t>
  </si>
  <si>
    <t>п.2 ч.II</t>
  </si>
  <si>
    <t xml:space="preserve">п.3 ч.II  </t>
  </si>
  <si>
    <t xml:space="preserve">п.1 ч.II  </t>
  </si>
  <si>
    <t xml:space="preserve">Объем закупок для СМП и СОНО в отчетном году, осуществленных по результатам состоявшихся процедур определения поставщика </t>
  </si>
  <si>
    <t>п.6 ч.II</t>
  </si>
  <si>
    <t>п.5 ч.II</t>
  </si>
  <si>
    <t>п.4 ч.II</t>
  </si>
  <si>
    <t>Объем привлечения в отчетном году субподрядчиков и соисполнителей из числа СМП и СОНО к исполнению контрактов</t>
  </si>
  <si>
    <t>п.7 ч.II</t>
  </si>
  <si>
    <t xml:space="preserve">Объем закупок, который заказчик осуществил у СМП и СОНО в отчетном году </t>
  </si>
  <si>
    <t>п.8 ч.II</t>
  </si>
  <si>
    <t>п.9 ч.II</t>
  </si>
  <si>
    <t>Сумма начальных (максимальных) цен контрактов несостоявшихся определений поставщиков (подрядчиков, исполнителей) с участием СМП и СОНО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</si>
  <si>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 (в процентах)</t>
  </si>
  <si>
    <t>контракты на поставку культурных ценностей.</t>
  </si>
  <si>
    <t>исполнитель(поставщик)по контракту учреждение и предприятие уголовно исполнительной системы</t>
  </si>
  <si>
    <t>контракт для учреждения исполняющего наказание на поставку сырья для трудоустройства осужденных</t>
  </si>
  <si>
    <t>контракты на произведения литературы и искусства</t>
  </si>
  <si>
    <t>контаркты на поставку российского вооружения и техники</t>
  </si>
  <si>
    <t>закупка у единственного поставщика согласно указов и распоряжениий Правительства РФ</t>
  </si>
  <si>
    <t xml:space="preserve">контаркты на мобилизационную подготовку в РФ </t>
  </si>
  <si>
    <t>контракты на посещение зоопрака,театра, цирка, музея…</t>
  </si>
  <si>
    <t>контракт на участие в мероприятиях для нужд нескольких заказчиков, если заказчик - организатор</t>
  </si>
  <si>
    <t>контракт заключается театром, учреждением концертной или театральной деятельности на декорации, костюмы…</t>
  </si>
  <si>
    <t>контаркт на услуги по реализации билетов на массово-зрелищные мероприятия</t>
  </si>
  <si>
    <t>контаркт на авторский контроль за разработкой проектной документации</t>
  </si>
  <si>
    <t>контракт на управление многоквартирным домом</t>
  </si>
  <si>
    <t>контракт на услуги по содержанию и ремонту сдаваемого помещения</t>
  </si>
  <si>
    <t>Процедуры в  извещениях  которых было установлено требование к поставщику, не являющемуся СМП или СОНО, о привлечении к исполнению контракта субподрядчиков (соисполнителей) из числа СМП и СОНО. При этом в этой позиции учитываются только объемы фактического привлечения в отчетном году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организаций, но не более объема, установленного условиями контракта в виде процента цены контракта. В случае если поставщик (подрядчик, исполнитель), с которым заключен контракт в соответствии с частью 5 статьи 30 Федерального закона, является субъектом малого предпринимательства или социально ориентированной некоммерческой организацией, то в этой позиции учитывается объем, установленный условиями контракта в виде процента цены контракта.</t>
  </si>
  <si>
    <t>В расчете учитывается фактически оплаченные суммы по контрактам с учетом возможных расторжений</t>
  </si>
  <si>
    <t>процедуры проведенны в отчетном периоде, в расчете учитывается фактически оплаченные суммы по контрактам, с учетом возможных расторжений</t>
  </si>
  <si>
    <t>процедуры проведены в прошлом периоде, но с оплатой в отчетном периоде; в расчете учитывается фактически оплаченные суммы по контрактам, с учетом возможных расторжений</t>
  </si>
  <si>
    <t>кредиторская задолженность по контрактам, заключенным по итогам процедур прошлого периода</t>
  </si>
  <si>
    <t>В расчет не включается переходящая кредиторская задолженность по контрактам, которая будет оплачена в следующем отчетном периоде</t>
  </si>
  <si>
    <t>кредиторская задолженность по контрактам для СМП и СОНО, заключенным по итогам процедур прошлого периода</t>
  </si>
  <si>
    <t>Повторные процедуры не указываются</t>
  </si>
  <si>
    <t xml:space="preserve"> Процедуры (аукцион, конкурс, запорос котировок, запрос предложений) проведенны в отчетном периоде , контракт не заключен, в расчете указывается НМЦК определения поставщика</t>
  </si>
  <si>
    <t xml:space="preserve"> Процедуры (аукцион, конкурс, запорос котировок, запрос предложений) проведенны в отчетном периоде , контракт  заключен согласно п.25 ч.1 ст.93. ( у единственного поставщика)</t>
  </si>
  <si>
    <t>Итого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</si>
</sst>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7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="80" zoomScaleNormal="80" workbookViewId="0">
      <selection activeCell="A57" sqref="A57:XFD57"/>
    </sheetView>
  </sheetViews>
  <sheetFormatPr defaultRowHeight="15.75"/>
  <cols>
    <col min="1" max="1" width="11" style="2" customWidth="1"/>
    <col min="2" max="2" width="14" style="2" customWidth="1"/>
    <col min="3" max="3" width="47.7109375" style="2" customWidth="1"/>
    <col min="4" max="4" width="91.140625" style="2" customWidth="1"/>
    <col min="5" max="5" width="15.85546875" style="2" customWidth="1"/>
    <col min="6" max="16384" width="9.140625" style="2"/>
  </cols>
  <sheetData>
    <row r="1" spans="1:5" ht="30" customHeight="1">
      <c r="A1" s="1" t="s">
        <v>14</v>
      </c>
    </row>
    <row r="2" spans="1:5" ht="24.75" customHeight="1">
      <c r="B2" s="12" t="s">
        <v>15</v>
      </c>
      <c r="C2" s="12"/>
      <c r="D2" s="12"/>
      <c r="E2" s="12"/>
    </row>
    <row r="3" spans="1:5">
      <c r="B3" s="3"/>
      <c r="C3" s="3"/>
      <c r="D3" s="3"/>
      <c r="E3" s="3"/>
    </row>
    <row r="4" spans="1:5">
      <c r="B4" s="3"/>
      <c r="C4" s="3"/>
      <c r="D4" s="3"/>
      <c r="E4" s="3"/>
    </row>
    <row r="5" spans="1:5" ht="31.5">
      <c r="A5" s="26" t="s">
        <v>4</v>
      </c>
      <c r="B5" s="26" t="s">
        <v>3</v>
      </c>
      <c r="C5" s="26" t="s">
        <v>6</v>
      </c>
      <c r="D5" s="26" t="s">
        <v>11</v>
      </c>
      <c r="E5" s="26" t="s">
        <v>2</v>
      </c>
    </row>
    <row r="6" spans="1:5" ht="69.75" customHeight="1">
      <c r="A6" s="36" t="s">
        <v>72</v>
      </c>
      <c r="B6" s="4"/>
      <c r="C6" s="7" t="s">
        <v>13</v>
      </c>
      <c r="D6" s="7" t="s">
        <v>12</v>
      </c>
      <c r="E6" s="5">
        <v>5278.3</v>
      </c>
    </row>
    <row r="7" spans="1:5" ht="15" customHeight="1">
      <c r="A7" s="36"/>
      <c r="B7" s="4"/>
      <c r="C7" s="7"/>
      <c r="D7" s="7"/>
      <c r="E7" s="5"/>
    </row>
    <row r="8" spans="1:5" ht="46.5" customHeight="1">
      <c r="A8" s="36"/>
      <c r="B8" s="4" t="s">
        <v>31</v>
      </c>
      <c r="C8" s="8" t="s">
        <v>17</v>
      </c>
      <c r="D8" s="8" t="s">
        <v>99</v>
      </c>
      <c r="E8" s="5">
        <v>80</v>
      </c>
    </row>
    <row r="9" spans="1:5" ht="38.25" customHeight="1">
      <c r="A9" s="36"/>
      <c r="B9" s="4" t="s">
        <v>26</v>
      </c>
      <c r="C9" s="8" t="s">
        <v>89</v>
      </c>
      <c r="D9" s="8" t="s">
        <v>99</v>
      </c>
      <c r="E9" s="5"/>
    </row>
    <row r="10" spans="1:5" ht="33" customHeight="1">
      <c r="A10" s="36"/>
      <c r="B10" s="4" t="s">
        <v>27</v>
      </c>
      <c r="C10" s="8" t="s">
        <v>90</v>
      </c>
      <c r="D10" s="8" t="s">
        <v>99</v>
      </c>
      <c r="E10" s="5"/>
    </row>
    <row r="11" spans="1:5" ht="30.75" customHeight="1">
      <c r="A11" s="36"/>
      <c r="B11" s="4" t="s">
        <v>29</v>
      </c>
      <c r="C11" s="8" t="s">
        <v>16</v>
      </c>
      <c r="D11" s="8" t="s">
        <v>99</v>
      </c>
      <c r="E11" s="5"/>
    </row>
    <row r="12" spans="1:5" ht="31.5">
      <c r="A12" s="37"/>
      <c r="B12" s="4" t="s">
        <v>0</v>
      </c>
      <c r="C12" s="8" t="s">
        <v>64</v>
      </c>
      <c r="D12" s="8" t="s">
        <v>99</v>
      </c>
      <c r="E12" s="5">
        <v>2620.5</v>
      </c>
    </row>
    <row r="13" spans="1:5" ht="31.5">
      <c r="A13" s="37"/>
      <c r="B13" s="4" t="s">
        <v>28</v>
      </c>
      <c r="C13" s="8" t="s">
        <v>19</v>
      </c>
      <c r="D13" s="8" t="s">
        <v>99</v>
      </c>
      <c r="E13" s="5"/>
    </row>
    <row r="14" spans="1:5" ht="31.5">
      <c r="A14" s="37"/>
      <c r="B14" s="4" t="s">
        <v>30</v>
      </c>
      <c r="C14" s="8" t="s">
        <v>88</v>
      </c>
      <c r="D14" s="8" t="s">
        <v>99</v>
      </c>
      <c r="E14" s="5"/>
    </row>
    <row r="15" spans="1:5" ht="114" customHeight="1">
      <c r="A15" s="37"/>
      <c r="B15" s="4" t="s">
        <v>32</v>
      </c>
      <c r="C15" s="8" t="s">
        <v>18</v>
      </c>
      <c r="D15" s="8" t="s">
        <v>99</v>
      </c>
      <c r="E15" s="5">
        <v>560.5</v>
      </c>
    </row>
    <row r="16" spans="1:5" ht="78.75">
      <c r="A16" s="37"/>
      <c r="B16" s="4" t="s">
        <v>33</v>
      </c>
      <c r="C16" s="8" t="s">
        <v>20</v>
      </c>
      <c r="D16" s="8" t="s">
        <v>99</v>
      </c>
      <c r="E16" s="5">
        <v>156.30000000000001</v>
      </c>
    </row>
    <row r="17" spans="1:5" ht="31.5">
      <c r="A17" s="37"/>
      <c r="B17" s="4" t="s">
        <v>34</v>
      </c>
      <c r="C17" s="8" t="s">
        <v>84</v>
      </c>
      <c r="D17" s="8" t="s">
        <v>99</v>
      </c>
      <c r="E17" s="5"/>
    </row>
    <row r="18" spans="1:5" ht="47.25">
      <c r="A18" s="37"/>
      <c r="B18" s="4" t="s">
        <v>35</v>
      </c>
      <c r="C18" s="8" t="s">
        <v>85</v>
      </c>
      <c r="D18" s="8" t="s">
        <v>99</v>
      </c>
      <c r="E18" s="5"/>
    </row>
    <row r="19" spans="1:5" ht="51" customHeight="1">
      <c r="A19" s="37"/>
      <c r="B19" s="4" t="s">
        <v>21</v>
      </c>
      <c r="C19" s="8" t="s">
        <v>86</v>
      </c>
      <c r="D19" s="8" t="s">
        <v>99</v>
      </c>
      <c r="E19" s="5"/>
    </row>
    <row r="20" spans="1:5" ht="31.5">
      <c r="A20" s="37"/>
      <c r="B20" s="4" t="s">
        <v>36</v>
      </c>
      <c r="C20" s="8" t="s">
        <v>87</v>
      </c>
      <c r="D20" s="8" t="s">
        <v>99</v>
      </c>
      <c r="E20" s="5"/>
    </row>
    <row r="21" spans="1:5" ht="46.5" customHeight="1">
      <c r="A21" s="37"/>
      <c r="B21" s="4" t="s">
        <v>1</v>
      </c>
      <c r="C21" s="8" t="s">
        <v>10</v>
      </c>
      <c r="D21" s="8" t="s">
        <v>99</v>
      </c>
      <c r="E21" s="5">
        <v>256.7</v>
      </c>
    </row>
    <row r="22" spans="1:5" ht="35.25" customHeight="1">
      <c r="A22" s="37"/>
      <c r="B22" s="4" t="s">
        <v>22</v>
      </c>
      <c r="C22" s="8" t="s">
        <v>91</v>
      </c>
      <c r="D22" s="8" t="s">
        <v>99</v>
      </c>
      <c r="E22" s="5">
        <v>5.5</v>
      </c>
    </row>
    <row r="23" spans="1:5" ht="50.25" customHeight="1">
      <c r="A23" s="37"/>
      <c r="B23" s="4" t="s">
        <v>25</v>
      </c>
      <c r="C23" s="8" t="s">
        <v>92</v>
      </c>
      <c r="D23" s="8" t="s">
        <v>99</v>
      </c>
      <c r="E23" s="5"/>
    </row>
    <row r="24" spans="1:5" ht="49.5" customHeight="1">
      <c r="A24" s="37"/>
      <c r="B24" s="4" t="s">
        <v>24</v>
      </c>
      <c r="C24" s="8" t="s">
        <v>93</v>
      </c>
      <c r="D24" s="8" t="s">
        <v>99</v>
      </c>
      <c r="E24" s="5"/>
    </row>
    <row r="25" spans="1:5" ht="38.25" customHeight="1">
      <c r="A25" s="37"/>
      <c r="B25" s="4" t="s">
        <v>37</v>
      </c>
      <c r="C25" s="8" t="s">
        <v>94</v>
      </c>
      <c r="D25" s="8" t="s">
        <v>99</v>
      </c>
      <c r="E25" s="5"/>
    </row>
    <row r="26" spans="1:5" ht="31.5">
      <c r="A26" s="37"/>
      <c r="B26" s="4" t="s">
        <v>23</v>
      </c>
      <c r="C26" s="8" t="s">
        <v>95</v>
      </c>
      <c r="D26" s="8" t="s">
        <v>99</v>
      </c>
      <c r="E26" s="5"/>
    </row>
    <row r="27" spans="1:5" ht="31.5">
      <c r="A27" s="37"/>
      <c r="B27" s="4" t="s">
        <v>38</v>
      </c>
      <c r="C27" s="8"/>
      <c r="D27" s="8" t="s">
        <v>99</v>
      </c>
      <c r="E27" s="5"/>
    </row>
    <row r="28" spans="1:5" ht="31.5">
      <c r="A28" s="37"/>
      <c r="B28" s="4" t="s">
        <v>39</v>
      </c>
      <c r="C28" s="8"/>
      <c r="D28" s="8" t="s">
        <v>99</v>
      </c>
      <c r="E28" s="5"/>
    </row>
    <row r="29" spans="1:5" ht="31.5">
      <c r="A29" s="37"/>
      <c r="B29" s="4" t="s">
        <v>40</v>
      </c>
      <c r="C29" s="8" t="s">
        <v>96</v>
      </c>
      <c r="D29" s="8" t="s">
        <v>99</v>
      </c>
      <c r="E29" s="5"/>
    </row>
    <row r="30" spans="1:5" ht="31.5">
      <c r="A30" s="37"/>
      <c r="B30" s="4" t="s">
        <v>41</v>
      </c>
      <c r="C30" s="8" t="s">
        <v>97</v>
      </c>
      <c r="D30" s="8" t="s">
        <v>99</v>
      </c>
      <c r="E30" s="5"/>
    </row>
    <row r="31" spans="1:5" ht="32.25">
      <c r="A31" s="37"/>
      <c r="B31" s="4" t="s">
        <v>42</v>
      </c>
      <c r="C31" s="8"/>
      <c r="D31" s="8" t="s">
        <v>99</v>
      </c>
      <c r="E31" s="5"/>
    </row>
    <row r="32" spans="1:5" ht="50.25" customHeight="1">
      <c r="A32" s="32"/>
      <c r="B32" s="17" t="s">
        <v>5</v>
      </c>
      <c r="C32" s="21" t="s">
        <v>43</v>
      </c>
      <c r="D32" s="8" t="s">
        <v>101</v>
      </c>
      <c r="E32" s="5"/>
    </row>
    <row r="33" spans="1:5" ht="36" customHeight="1">
      <c r="A33" s="33"/>
      <c r="B33" s="18"/>
      <c r="C33" s="22"/>
      <c r="D33" s="8" t="s">
        <v>100</v>
      </c>
      <c r="E33" s="5">
        <v>345.7</v>
      </c>
    </row>
    <row r="34" spans="1:5" ht="34.5" customHeight="1">
      <c r="A34" s="33"/>
      <c r="B34" s="18"/>
      <c r="C34" s="22"/>
      <c r="D34" s="8" t="s">
        <v>102</v>
      </c>
      <c r="E34" s="5"/>
    </row>
    <row r="35" spans="1:5" ht="34.5" customHeight="1">
      <c r="A35" s="34"/>
      <c r="B35" s="19"/>
      <c r="C35" s="23"/>
      <c r="D35" s="20" t="s">
        <v>103</v>
      </c>
      <c r="E35" s="5"/>
    </row>
    <row r="36" spans="1:5" ht="32.25">
      <c r="A36" s="37"/>
      <c r="B36" s="4" t="s">
        <v>44</v>
      </c>
      <c r="C36" s="8"/>
      <c r="D36" s="8" t="s">
        <v>99</v>
      </c>
      <c r="E36" s="5"/>
    </row>
    <row r="37" spans="1:5" ht="31.5">
      <c r="A37" s="37"/>
      <c r="B37" s="4" t="s">
        <v>45</v>
      </c>
      <c r="C37" s="8"/>
      <c r="D37" s="8" t="s">
        <v>99</v>
      </c>
      <c r="E37" s="5"/>
    </row>
    <row r="38" spans="1:5" ht="31.5">
      <c r="A38" s="37"/>
      <c r="B38" s="4" t="s">
        <v>46</v>
      </c>
      <c r="C38" s="8"/>
      <c r="D38" s="8" t="s">
        <v>99</v>
      </c>
      <c r="E38" s="5"/>
    </row>
    <row r="39" spans="1:5" ht="31.5">
      <c r="A39" s="37"/>
      <c r="B39" s="4" t="s">
        <v>62</v>
      </c>
      <c r="C39" s="8" t="s">
        <v>9</v>
      </c>
      <c r="D39" s="8" t="s">
        <v>99</v>
      </c>
      <c r="E39" s="5">
        <v>315.7</v>
      </c>
    </row>
    <row r="40" spans="1:5" ht="31.5">
      <c r="A40" s="37"/>
      <c r="B40" s="4" t="s">
        <v>47</v>
      </c>
      <c r="C40" s="8"/>
      <c r="D40" s="8" t="s">
        <v>99</v>
      </c>
      <c r="E40" s="5"/>
    </row>
    <row r="41" spans="1:5" ht="30.75" customHeight="1">
      <c r="A41" s="37"/>
      <c r="B41" s="4" t="s">
        <v>58</v>
      </c>
      <c r="C41" s="8"/>
      <c r="D41" s="8" t="s">
        <v>99</v>
      </c>
      <c r="E41" s="5"/>
    </row>
    <row r="42" spans="1:5" ht="31.5">
      <c r="A42" s="37"/>
      <c r="B42" s="4" t="s">
        <v>59</v>
      </c>
      <c r="C42" s="8"/>
      <c r="D42" s="8" t="s">
        <v>99</v>
      </c>
      <c r="E42" s="5"/>
    </row>
    <row r="43" spans="1:5" ht="33" customHeight="1">
      <c r="A43" s="37"/>
      <c r="B43" s="4" t="s">
        <v>60</v>
      </c>
      <c r="C43" s="8"/>
      <c r="D43" s="8" t="s">
        <v>99</v>
      </c>
      <c r="E43" s="5"/>
    </row>
    <row r="44" spans="1:5" ht="30" customHeight="1">
      <c r="A44" s="37"/>
      <c r="B44" s="4" t="s">
        <v>48</v>
      </c>
      <c r="C44" s="8"/>
      <c r="D44" s="8" t="s">
        <v>99</v>
      </c>
      <c r="E44" s="5"/>
    </row>
    <row r="45" spans="1:5" ht="33" customHeight="1">
      <c r="A45" s="37"/>
      <c r="B45" s="4" t="s">
        <v>61</v>
      </c>
      <c r="C45" s="8"/>
      <c r="D45" s="8" t="s">
        <v>99</v>
      </c>
      <c r="E45" s="5"/>
    </row>
    <row r="46" spans="1:5" ht="36" customHeight="1">
      <c r="A46" s="37"/>
      <c r="B46" s="4" t="s">
        <v>49</v>
      </c>
      <c r="C46" s="8"/>
      <c r="D46" s="8" t="s">
        <v>99</v>
      </c>
      <c r="E46" s="5"/>
    </row>
    <row r="47" spans="1:5" ht="31.5">
      <c r="A47" s="37"/>
      <c r="B47" s="4" t="s">
        <v>55</v>
      </c>
      <c r="C47" s="8"/>
      <c r="D47" s="8" t="s">
        <v>99</v>
      </c>
      <c r="E47" s="5"/>
    </row>
    <row r="48" spans="1:5" ht="31.5">
      <c r="A48" s="37"/>
      <c r="B48" s="4" t="s">
        <v>57</v>
      </c>
      <c r="C48" s="8"/>
      <c r="D48" s="8" t="s">
        <v>99</v>
      </c>
      <c r="E48" s="5"/>
    </row>
    <row r="49" spans="1:5" ht="31.5">
      <c r="A49" s="37"/>
      <c r="B49" s="4" t="s">
        <v>56</v>
      </c>
      <c r="C49" s="8"/>
      <c r="D49" s="8" t="s">
        <v>99</v>
      </c>
      <c r="E49" s="5"/>
    </row>
    <row r="50" spans="1:5" ht="31.5">
      <c r="A50" s="37"/>
      <c r="B50" s="4" t="s">
        <v>50</v>
      </c>
      <c r="C50" s="8"/>
      <c r="D50" s="8" t="s">
        <v>99</v>
      </c>
      <c r="E50" s="5"/>
    </row>
    <row r="51" spans="1:5" ht="31.5">
      <c r="A51" s="37"/>
      <c r="B51" s="4" t="s">
        <v>51</v>
      </c>
      <c r="C51" s="8"/>
      <c r="D51" s="8" t="s">
        <v>99</v>
      </c>
      <c r="E51" s="5"/>
    </row>
    <row r="52" spans="1:5" ht="31.5">
      <c r="A52" s="37"/>
      <c r="B52" s="4" t="s">
        <v>52</v>
      </c>
      <c r="C52" s="8"/>
      <c r="D52" s="8" t="s">
        <v>99</v>
      </c>
      <c r="E52" s="5"/>
    </row>
    <row r="53" spans="1:5" ht="31.5">
      <c r="A53" s="37"/>
      <c r="B53" s="4" t="s">
        <v>54</v>
      </c>
      <c r="C53" s="8"/>
      <c r="D53" s="8" t="s">
        <v>99</v>
      </c>
      <c r="E53" s="5"/>
    </row>
    <row r="54" spans="1:5" ht="31.5">
      <c r="A54" s="37"/>
      <c r="B54" s="4" t="s">
        <v>53</v>
      </c>
      <c r="C54" s="8"/>
      <c r="D54" s="8" t="s">
        <v>99</v>
      </c>
      <c r="E54" s="5"/>
    </row>
    <row r="55" spans="1:5" ht="31.5">
      <c r="A55" s="37"/>
      <c r="B55" s="4" t="s">
        <v>63</v>
      </c>
      <c r="C55" s="8"/>
      <c r="D55" s="8" t="s">
        <v>99</v>
      </c>
      <c r="E55" s="5"/>
    </row>
    <row r="56" spans="1:5" ht="71.25" customHeight="1">
      <c r="A56" s="37"/>
      <c r="B56" s="4"/>
      <c r="C56" s="8" t="s">
        <v>8</v>
      </c>
      <c r="D56" s="8"/>
      <c r="E56" s="5">
        <f>SUM(E8:E55)</f>
        <v>4340.8999999999996</v>
      </c>
    </row>
    <row r="57" spans="1:5" ht="34.5" customHeight="1">
      <c r="A57" s="37"/>
      <c r="B57" s="4"/>
      <c r="C57" s="8" t="s">
        <v>66</v>
      </c>
      <c r="D57" s="8"/>
      <c r="E57" s="5"/>
    </row>
    <row r="58" spans="1:5" ht="41.25" customHeight="1">
      <c r="A58" s="37"/>
      <c r="B58" s="4"/>
      <c r="C58" s="8" t="s">
        <v>67</v>
      </c>
      <c r="D58" s="8"/>
      <c r="E58" s="5"/>
    </row>
    <row r="59" spans="1:5" ht="53.25" customHeight="1">
      <c r="A59" s="37"/>
      <c r="B59" s="4"/>
      <c r="C59" s="8" t="s">
        <v>65</v>
      </c>
      <c r="D59" s="8"/>
      <c r="E59" s="5"/>
    </row>
    <row r="60" spans="1:5" ht="62.25" customHeight="1">
      <c r="A60" s="37" t="s">
        <v>70</v>
      </c>
      <c r="B60" s="4"/>
      <c r="C60" s="8" t="s">
        <v>7</v>
      </c>
      <c r="D60" s="8"/>
      <c r="E60" s="5">
        <f>E58+E57+E56+E59</f>
        <v>4340.8999999999996</v>
      </c>
    </row>
    <row r="61" spans="1:5" ht="67.5" customHeight="1">
      <c r="A61" s="37" t="s">
        <v>71</v>
      </c>
      <c r="B61" s="4"/>
      <c r="C61" s="9" t="s">
        <v>68</v>
      </c>
      <c r="D61" s="9"/>
      <c r="E61" s="5">
        <f>E6-E60</f>
        <v>937.40000000000055</v>
      </c>
    </row>
    <row r="62" spans="1:5" ht="53.25" customHeight="1">
      <c r="A62" s="37" t="s">
        <v>76</v>
      </c>
      <c r="B62" s="4"/>
      <c r="C62" s="8" t="s">
        <v>69</v>
      </c>
      <c r="D62" s="8"/>
      <c r="E62" s="5">
        <f>E61*0.15</f>
        <v>140.61000000000007</v>
      </c>
    </row>
    <row r="63" spans="1:5" ht="37.5" customHeight="1">
      <c r="A63" s="32" t="s">
        <v>75</v>
      </c>
      <c r="B63" s="14"/>
      <c r="C63" s="21" t="s">
        <v>73</v>
      </c>
      <c r="D63" s="21" t="s">
        <v>101</v>
      </c>
      <c r="E63" s="24">
        <v>112.5</v>
      </c>
    </row>
    <row r="64" spans="1:5" ht="15" customHeight="1">
      <c r="A64" s="33"/>
      <c r="B64" s="15"/>
      <c r="C64" s="22"/>
      <c r="D64" s="23"/>
      <c r="E64" s="25"/>
    </row>
    <row r="65" spans="1:5" ht="37.5" customHeight="1">
      <c r="A65" s="33"/>
      <c r="B65" s="15"/>
      <c r="C65" s="22"/>
      <c r="D65" s="8" t="s">
        <v>100</v>
      </c>
      <c r="E65" s="5">
        <v>187.9</v>
      </c>
    </row>
    <row r="66" spans="1:5" ht="37.5" customHeight="1">
      <c r="A66" s="33"/>
      <c r="B66" s="15"/>
      <c r="C66" s="22"/>
      <c r="D66" s="8" t="s">
        <v>104</v>
      </c>
      <c r="E66" s="5"/>
    </row>
    <row r="67" spans="1:5" ht="33.75" customHeight="1">
      <c r="A67" s="33"/>
      <c r="B67" s="15"/>
      <c r="C67" s="22"/>
      <c r="D67" s="20" t="s">
        <v>103</v>
      </c>
      <c r="E67" s="5"/>
    </row>
    <row r="68" spans="1:5" ht="15.75" customHeight="1">
      <c r="A68" s="34"/>
      <c r="B68" s="16"/>
      <c r="C68" s="23"/>
      <c r="D68" s="31" t="s">
        <v>108</v>
      </c>
      <c r="E68" s="5">
        <f>SUM(E63:E67)</f>
        <v>300.39999999999998</v>
      </c>
    </row>
    <row r="69" spans="1:5" ht="195" customHeight="1">
      <c r="A69" s="37" t="s">
        <v>74</v>
      </c>
      <c r="B69" s="4"/>
      <c r="C69" s="7" t="s">
        <v>77</v>
      </c>
      <c r="D69" s="11" t="s">
        <v>98</v>
      </c>
      <c r="E69" s="5">
        <v>23.7</v>
      </c>
    </row>
    <row r="70" spans="1:5" ht="39" customHeight="1">
      <c r="A70" s="37" t="s">
        <v>78</v>
      </c>
      <c r="B70" s="4"/>
      <c r="C70" s="7" t="s">
        <v>79</v>
      </c>
      <c r="D70" s="7"/>
      <c r="E70" s="5">
        <f>SUM(E68:E69)</f>
        <v>324.09999999999997</v>
      </c>
    </row>
    <row r="71" spans="1:5" ht="94.5">
      <c r="A71" s="37" t="s">
        <v>80</v>
      </c>
      <c r="B71" s="4"/>
      <c r="C71" s="7" t="s">
        <v>83</v>
      </c>
      <c r="D71" s="7"/>
      <c r="E71" s="6">
        <f>E70/E61</f>
        <v>0.34574354597823742</v>
      </c>
    </row>
    <row r="72" spans="1:5" ht="56.25" customHeight="1">
      <c r="A72" s="35" t="s">
        <v>81</v>
      </c>
      <c r="B72" s="13"/>
      <c r="C72" s="27" t="s">
        <v>82</v>
      </c>
      <c r="D72" s="7" t="s">
        <v>106</v>
      </c>
      <c r="E72" s="10">
        <v>85</v>
      </c>
    </row>
    <row r="73" spans="1:5" ht="46.5" customHeight="1">
      <c r="A73" s="35"/>
      <c r="B73" s="13"/>
      <c r="C73" s="27"/>
      <c r="D73" s="7" t="s">
        <v>107</v>
      </c>
      <c r="E73" s="10"/>
    </row>
    <row r="74" spans="1:5" ht="15.75" customHeight="1">
      <c r="A74" s="35"/>
      <c r="B74" s="13"/>
      <c r="C74" s="27"/>
      <c r="D74" s="28" t="s">
        <v>105</v>
      </c>
      <c r="E74" s="4"/>
    </row>
    <row r="75" spans="1:5">
      <c r="A75" s="35"/>
      <c r="B75" s="13"/>
      <c r="C75" s="27"/>
      <c r="D75" s="29" t="s">
        <v>108</v>
      </c>
      <c r="E75" s="30">
        <f>SUM(E72:E74)</f>
        <v>85</v>
      </c>
    </row>
    <row r="76" spans="1:5">
      <c r="B76" s="3"/>
      <c r="C76" s="3"/>
      <c r="D76" s="3"/>
      <c r="E76" s="3"/>
    </row>
  </sheetData>
  <mergeCells count="12">
    <mergeCell ref="C72:C75"/>
    <mergeCell ref="A72:A75"/>
    <mergeCell ref="B72:B75"/>
    <mergeCell ref="D63:D64"/>
    <mergeCell ref="E63:E64"/>
    <mergeCell ref="A63:A68"/>
    <mergeCell ref="B63:B68"/>
    <mergeCell ref="C63:C68"/>
    <mergeCell ref="B2:E2"/>
    <mergeCell ref="C32:C35"/>
    <mergeCell ref="B32:B35"/>
    <mergeCell ref="A32:A35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2015-09-08T08:20:24Z</cp:lastPrinted>
  <dcterms:created xsi:type="dcterms:W3CDTF">2015-09-07T11:12:34Z</dcterms:created>
  <dcterms:modified xsi:type="dcterms:W3CDTF">2015-09-08T08:22:33Z</dcterms:modified>
</cp:coreProperties>
</file>